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Q20" s="1"/>
  <c r="B24"/>
  <c r="D24" s="1"/>
  <c r="B28"/>
  <c r="D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4" i="81" l="1"/>
  <c r="Q42"/>
  <c r="T2" i="82"/>
  <c r="T2" i="79"/>
  <c r="DM99" i="11"/>
  <c r="Q54" i="81"/>
  <c r="Q56"/>
  <c r="Q40"/>
  <c r="Q28"/>
  <c r="Q12"/>
  <c r="Q92"/>
  <c r="Q72"/>
  <c r="Q24"/>
  <c r="Q8"/>
  <c r="Q8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96" i="63"/>
  <c r="AB84"/>
  <c r="AB80"/>
  <c r="AB72"/>
  <c r="AB68"/>
  <c r="AB60"/>
  <c r="AB56"/>
  <c r="AB44"/>
  <c r="AB97"/>
  <c r="AB93"/>
  <c r="AB85"/>
  <c r="AB81"/>
  <c r="AB97" i="62"/>
  <c r="AB93"/>
  <c r="AB85"/>
  <c r="AB81"/>
  <c r="AB61"/>
  <c r="AB57"/>
  <c r="AB37"/>
  <c r="AB33"/>
  <c r="AB44"/>
  <c r="AB96" i="61"/>
  <c r="AB92"/>
  <c r="AB88"/>
  <c r="AB84"/>
  <c r="AB76"/>
  <c r="AB72"/>
  <c r="AB68"/>
  <c r="AB60"/>
  <c r="AB56"/>
  <c r="AB40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31" l="1"/>
  <c r="F15" i="57"/>
  <c r="F47" i="58"/>
  <c r="F41"/>
  <c r="F43" i="61"/>
  <c r="F41" i="62"/>
  <c r="F67" i="63"/>
  <c r="F88" i="58"/>
  <c r="F86" i="61"/>
  <c r="F52"/>
  <c r="F44"/>
  <c r="F40"/>
  <c r="F6"/>
  <c r="F4"/>
  <c r="F82" i="62"/>
  <c r="F78"/>
  <c r="F74"/>
  <c r="F72"/>
  <c r="F70"/>
  <c r="F94" i="63"/>
  <c r="O99" i="81"/>
  <c r="L99"/>
  <c r="I99"/>
  <c r="F99"/>
  <c r="C99"/>
  <c r="F77" i="57"/>
  <c r="F95" i="63"/>
  <c r="F75"/>
  <c r="F51"/>
  <c r="C99"/>
  <c r="B99"/>
  <c r="F32"/>
  <c r="F67" i="55"/>
  <c r="F63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M52" i="65"/>
  <c r="D52" i="55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O52" s="1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"/>
  <c r="V9"/>
  <c r="V32"/>
  <c r="O32"/>
  <c r="V40"/>
  <c r="V24"/>
  <c r="V26" i="56"/>
  <c r="O35"/>
  <c r="V42"/>
  <c r="V40" i="57"/>
  <c r="N8" i="55"/>
  <c r="F9"/>
  <c r="I99"/>
  <c r="M99"/>
  <c r="N12"/>
  <c r="O12" s="1"/>
  <c r="F13"/>
  <c r="N28"/>
  <c r="O28" s="1"/>
  <c r="F29"/>
  <c r="N44"/>
  <c r="F45"/>
  <c r="N60"/>
  <c r="O60" s="1"/>
  <c r="F61"/>
  <c r="O72"/>
  <c r="O92"/>
  <c r="O65" i="56"/>
  <c r="V3" i="55"/>
  <c r="V82"/>
  <c r="V52" i="56"/>
  <c r="V59"/>
  <c r="O70"/>
  <c r="V94"/>
  <c r="V12" i="55"/>
  <c r="V60"/>
  <c r="V18" i="56"/>
  <c r="V32"/>
  <c r="V50"/>
  <c r="B99" i="55"/>
  <c r="F3"/>
  <c r="K99"/>
  <c r="F5"/>
  <c r="G18"/>
  <c r="N20"/>
  <c r="F21"/>
  <c r="N36"/>
  <c r="O36" s="1"/>
  <c r="F37"/>
  <c r="N52"/>
  <c r="F53"/>
  <c r="O76"/>
  <c r="O21" i="56"/>
  <c r="O37"/>
  <c r="O53"/>
  <c r="O61"/>
  <c r="O69"/>
  <c r="O77"/>
  <c r="O93"/>
  <c r="O70" i="55"/>
  <c r="O86"/>
  <c r="V82" i="56"/>
  <c r="J99" i="55"/>
  <c r="N24"/>
  <c r="O24" s="1"/>
  <c r="N40"/>
  <c r="O40" s="1"/>
  <c r="N56"/>
  <c r="O96"/>
  <c r="O56" i="56"/>
  <c r="V38" i="58"/>
  <c r="V54"/>
  <c r="V86"/>
  <c r="V75" i="55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82"/>
  <c r="V72" i="55"/>
  <c r="V76"/>
  <c r="V84"/>
  <c r="F3" i="56"/>
  <c r="F99" s="1"/>
  <c r="V9"/>
  <c r="V17"/>
  <c r="V21"/>
  <c r="V25"/>
  <c r="V29"/>
  <c r="V37"/>
  <c r="V45"/>
  <c r="V53"/>
  <c r="V61"/>
  <c r="V65"/>
  <c r="V69"/>
  <c r="V73"/>
  <c r="V77"/>
  <c r="V81"/>
  <c r="V85"/>
  <c r="V89"/>
  <c r="V93"/>
  <c r="V97"/>
  <c r="N3" i="57"/>
  <c r="V49" i="58"/>
  <c r="V65"/>
  <c r="N3" i="56"/>
  <c r="G88" i="57"/>
  <c r="N90"/>
  <c r="F91"/>
  <c r="K99" i="58"/>
  <c r="U99"/>
  <c r="F9"/>
  <c r="F17"/>
  <c r="O26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9" i="56" l="1"/>
  <c r="O85"/>
  <c r="O71" i="55"/>
  <c r="O96" i="56"/>
  <c r="O93" i="58"/>
  <c r="O76" i="56"/>
  <c r="D99" i="81"/>
  <c r="O94" i="56"/>
  <c r="O86"/>
  <c r="O46" i="55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O68"/>
  <c r="O45"/>
  <c r="O78" i="55"/>
  <c r="O74"/>
  <c r="O66"/>
  <c r="F99" i="63"/>
  <c r="O84" i="56"/>
  <c r="O81"/>
  <c r="O51"/>
  <c r="O32"/>
  <c r="O97"/>
  <c r="O47"/>
  <c r="O28"/>
  <c r="V27"/>
  <c r="O7"/>
  <c r="G98" i="55"/>
  <c r="G91"/>
  <c r="V91" s="1"/>
  <c r="G87"/>
  <c r="V87" s="1"/>
  <c r="G79"/>
  <c r="V79" s="1"/>
  <c r="G68"/>
  <c r="G52"/>
  <c r="V52" s="1"/>
  <c r="G7"/>
  <c r="V7" s="1"/>
  <c r="O64"/>
  <c r="O48"/>
  <c r="O44"/>
  <c r="G26"/>
  <c r="O26" s="1"/>
  <c r="O19"/>
  <c r="O16"/>
  <c r="O14"/>
  <c r="O9"/>
  <c r="O92" i="56"/>
  <c r="O88"/>
  <c r="V68"/>
  <c r="O48"/>
  <c r="O44"/>
  <c r="G3"/>
  <c r="O3" s="1"/>
  <c r="O80"/>
  <c r="O72"/>
  <c r="O64"/>
  <c r="O60"/>
  <c r="O57"/>
  <c r="V49"/>
  <c r="O40"/>
  <c r="V39"/>
  <c r="O36"/>
  <c r="V33"/>
  <c r="O25"/>
  <c r="O24"/>
  <c r="O23"/>
  <c r="O15"/>
  <c r="O13"/>
  <c r="V11"/>
  <c r="V5"/>
  <c r="V88" i="55"/>
  <c r="V80"/>
  <c r="V66"/>
  <c r="O62"/>
  <c r="G55"/>
  <c r="V55" s="1"/>
  <c r="G51"/>
  <c r="G47"/>
  <c r="V47" s="1"/>
  <c r="O38"/>
  <c r="G35"/>
  <c r="V35" s="1"/>
  <c r="O30"/>
  <c r="G27"/>
  <c r="O20"/>
  <c r="G13"/>
  <c r="O13" s="1"/>
  <c r="O56"/>
  <c r="O57" i="58"/>
  <c r="G74" i="57"/>
  <c r="V74" s="1"/>
  <c r="G54"/>
  <c r="V54" s="1"/>
  <c r="O45" i="58"/>
  <c r="V25"/>
  <c r="G90" i="57"/>
  <c r="V90" s="1"/>
  <c r="G50"/>
  <c r="V50" s="1"/>
  <c r="G30"/>
  <c r="V30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31" i="55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50" i="57" l="1"/>
  <c r="O55" i="55"/>
  <c r="O54" i="57"/>
  <c r="V13" i="55"/>
  <c r="O43" i="58"/>
  <c r="O47" i="55"/>
  <c r="Q99" i="81"/>
  <c r="V3" i="56"/>
  <c r="V98" i="55"/>
  <c r="O98"/>
  <c r="O91"/>
  <c r="O79"/>
  <c r="O68"/>
  <c r="V68"/>
  <c r="O52"/>
  <c r="O35"/>
  <c r="V26"/>
  <c r="O4" i="56"/>
  <c r="O51" i="55"/>
  <c r="V51"/>
  <c r="V27"/>
  <c r="O27"/>
  <c r="O49"/>
  <c r="O11" i="58"/>
  <c r="O90" i="57"/>
  <c r="O77"/>
  <c r="O30"/>
  <c r="V18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J14" i="78"/>
  <c r="H46"/>
  <c r="N41"/>
  <c r="Q93"/>
  <c r="P75"/>
  <c r="H22"/>
  <c r="L39"/>
  <c r="O94"/>
  <c r="O82"/>
  <c r="B72"/>
  <c r="N37"/>
  <c r="H63"/>
  <c r="L91"/>
  <c r="L49"/>
  <c r="N28"/>
  <c r="I61"/>
  <c r="I88"/>
  <c r="C1"/>
  <c r="G57"/>
  <c r="P86"/>
  <c r="J85"/>
  <c r="I18"/>
  <c r="K26"/>
  <c r="N88"/>
  <c r="H70"/>
  <c r="O34"/>
  <c r="O14"/>
  <c r="H68"/>
  <c r="B12"/>
  <c r="O5"/>
  <c r="O48"/>
  <c r="L59"/>
  <c r="B45"/>
  <c r="J65"/>
  <c r="K32"/>
  <c r="G80"/>
  <c r="I12"/>
  <c r="K48"/>
  <c r="J67"/>
  <c r="K85"/>
  <c r="P49"/>
  <c r="K43"/>
  <c r="J57"/>
  <c r="G50"/>
  <c r="J3"/>
  <c r="O41"/>
  <c r="N60"/>
  <c r="O78"/>
  <c r="Q38"/>
  <c r="N6"/>
  <c r="H24"/>
  <c r="I80"/>
  <c r="Q29"/>
  <c r="I83"/>
  <c r="O57"/>
  <c r="J77"/>
  <c r="G85"/>
  <c r="J95"/>
  <c r="G77"/>
  <c r="K9"/>
  <c r="B53"/>
  <c r="O39"/>
  <c r="N61"/>
  <c r="Q16"/>
  <c r="H9"/>
  <c r="B25"/>
  <c r="O64"/>
  <c r="G98"/>
  <c r="P87"/>
  <c r="K98"/>
  <c r="L47"/>
  <c r="B35"/>
  <c r="P38"/>
  <c r="P58"/>
  <c r="O90"/>
  <c r="H59"/>
  <c r="B36"/>
  <c r="L73"/>
  <c r="I27"/>
  <c r="I4"/>
  <c r="Q39"/>
  <c r="I44"/>
  <c r="I86"/>
  <c r="B75"/>
  <c r="I69"/>
  <c r="I71"/>
  <c r="N75"/>
  <c r="B14"/>
  <c r="P3"/>
  <c r="H67"/>
  <c r="K15"/>
  <c r="H56"/>
  <c r="N22"/>
  <c r="J53"/>
  <c r="B64"/>
  <c r="K96"/>
  <c r="G22"/>
  <c r="Q98"/>
  <c r="P96"/>
  <c r="I20"/>
  <c r="Q78"/>
  <c r="N69"/>
  <c r="N29"/>
  <c r="O60"/>
  <c r="O61"/>
  <c r="B5"/>
  <c r="L7"/>
  <c r="B40"/>
  <c r="P73"/>
  <c r="H66"/>
  <c r="I96"/>
  <c r="H18"/>
  <c r="J56"/>
  <c r="L4"/>
  <c r="I70"/>
  <c r="B15"/>
  <c r="L18"/>
  <c r="O83"/>
  <c r="Q58"/>
  <c r="L82"/>
  <c r="O91"/>
  <c r="P63"/>
  <c r="J51"/>
  <c r="J24"/>
  <c r="J47"/>
  <c r="K8"/>
  <c r="P92"/>
  <c r="J28"/>
  <c r="N9"/>
  <c r="O65"/>
  <c r="H40"/>
  <c r="I97"/>
  <c r="L96"/>
  <c r="N81"/>
  <c r="O62"/>
  <c r="O84"/>
  <c r="P67"/>
  <c r="I30"/>
  <c r="L13"/>
  <c r="N34"/>
  <c r="N3"/>
  <c r="L24"/>
  <c r="G54"/>
  <c r="I66"/>
  <c r="B65"/>
  <c r="G74"/>
  <c r="G58"/>
  <c r="L41"/>
  <c r="L26"/>
  <c r="G3"/>
  <c r="B79"/>
  <c r="G59"/>
  <c r="J9"/>
  <c r="K71"/>
  <c r="H37"/>
  <c r="Q68"/>
  <c r="L5"/>
  <c r="N71"/>
  <c r="Q12"/>
  <c r="G40"/>
  <c r="L11"/>
  <c r="I49"/>
  <c r="H60"/>
  <c r="L67"/>
  <c r="H36"/>
  <c r="L32"/>
  <c r="K63"/>
  <c r="G10"/>
  <c r="P52"/>
  <c r="P89"/>
  <c r="P69"/>
  <c r="J33"/>
  <c r="P61"/>
  <c r="K40"/>
  <c r="I63"/>
  <c r="B11"/>
  <c r="P85"/>
  <c r="H11"/>
  <c r="O27"/>
  <c r="J25"/>
  <c r="B85"/>
  <c r="O59"/>
  <c r="O47"/>
  <c r="I24"/>
  <c r="P28"/>
  <c r="B76"/>
  <c r="L61"/>
  <c r="I55"/>
  <c r="K31"/>
  <c r="B8"/>
  <c r="N83"/>
  <c r="K35"/>
  <c r="Q17"/>
  <c r="G76"/>
  <c r="I68"/>
  <c r="L36"/>
  <c r="G62"/>
  <c r="G32"/>
  <c r="Q70"/>
  <c r="N4"/>
  <c r="B57"/>
  <c r="G14"/>
  <c r="Q64"/>
  <c r="B19"/>
  <c r="J5"/>
  <c r="J32"/>
  <c r="H31"/>
  <c r="D1"/>
  <c r="Q20"/>
  <c r="K83"/>
  <c r="G6"/>
  <c r="I93"/>
  <c r="J68"/>
  <c r="L94"/>
  <c r="Q84"/>
  <c r="O45"/>
  <c r="G68"/>
  <c r="N86"/>
  <c r="K33"/>
  <c r="Q90"/>
  <c r="I37"/>
  <c r="N63"/>
  <c r="K80"/>
  <c r="G24"/>
  <c r="H85"/>
  <c r="N73"/>
  <c r="P19"/>
  <c r="N49"/>
  <c r="O9"/>
  <c r="Q62"/>
  <c r="J17"/>
  <c r="N80"/>
  <c r="P37"/>
  <c r="H50"/>
  <c r="P17"/>
  <c r="B63"/>
  <c r="J36"/>
  <c r="G73"/>
  <c r="H90"/>
  <c r="Q19"/>
  <c r="L84"/>
  <c r="G13"/>
  <c r="O56"/>
  <c r="N56"/>
  <c r="B78"/>
  <c r="O98"/>
  <c r="N5"/>
  <c r="I19"/>
  <c r="H75"/>
  <c r="O74"/>
  <c r="B48"/>
  <c r="G9"/>
  <c r="G63"/>
  <c r="B24"/>
  <c r="N96"/>
  <c r="B3"/>
  <c r="Q69"/>
  <c r="B66"/>
  <c r="N91"/>
  <c r="O54"/>
  <c r="G91"/>
  <c r="H96"/>
  <c r="I79"/>
  <c r="O67"/>
  <c r="N44"/>
  <c r="G89"/>
  <c r="Q49"/>
  <c r="H34"/>
  <c r="G39"/>
  <c r="I62"/>
  <c r="O16"/>
  <c r="I42"/>
  <c r="O26"/>
  <c r="B88"/>
  <c r="N12"/>
  <c r="G2"/>
  <c r="J60"/>
  <c r="B55"/>
  <c r="L58"/>
  <c r="P65"/>
  <c r="O89"/>
  <c r="G53"/>
  <c r="J16"/>
  <c r="P39"/>
  <c r="L38"/>
  <c r="G11"/>
  <c r="B22"/>
  <c r="P54"/>
  <c r="H53"/>
  <c r="G16"/>
  <c r="B70"/>
  <c r="K44"/>
  <c r="N85"/>
  <c r="N19"/>
  <c r="H27"/>
  <c r="Q65"/>
  <c r="P88"/>
  <c r="O19"/>
  <c r="P59"/>
  <c r="L62"/>
  <c r="L51"/>
  <c r="K61"/>
  <c r="Q74"/>
  <c r="G34"/>
  <c r="P23"/>
  <c r="O44"/>
  <c r="L90"/>
  <c r="O36"/>
  <c r="I14"/>
  <c r="H91"/>
  <c r="K45"/>
  <c r="J54"/>
  <c r="H87"/>
  <c r="L70"/>
  <c r="L12"/>
  <c r="J37"/>
  <c r="J21"/>
  <c r="J31"/>
  <c r="B73"/>
  <c r="I45"/>
  <c r="H25"/>
  <c r="Q21"/>
  <c r="N39"/>
  <c r="J59"/>
  <c r="K92"/>
  <c r="O97"/>
  <c r="B29"/>
  <c r="L45"/>
  <c r="J44"/>
  <c r="G86"/>
  <c r="Q3"/>
  <c r="G71"/>
  <c r="H43"/>
  <c r="P6"/>
  <c r="H97"/>
  <c r="I81"/>
  <c r="J7"/>
  <c r="K54"/>
  <c r="O18"/>
  <c r="O70"/>
  <c r="N21"/>
  <c r="J45"/>
  <c r="K16"/>
  <c r="G65"/>
  <c r="B97"/>
  <c r="O93"/>
  <c r="L31"/>
  <c r="B38"/>
  <c r="G37"/>
  <c r="O85"/>
  <c r="K73"/>
  <c r="B32"/>
  <c r="O31"/>
  <c r="I48"/>
  <c r="L42"/>
  <c r="N51"/>
  <c r="L77"/>
  <c r="H19"/>
  <c r="I9"/>
  <c r="P84"/>
  <c r="B59"/>
  <c r="H23"/>
  <c r="Q92"/>
  <c r="N70"/>
  <c r="K27"/>
  <c r="Q76"/>
  <c r="H65"/>
  <c r="J23"/>
  <c r="P29"/>
  <c r="L92"/>
  <c r="I57"/>
  <c r="I3"/>
  <c r="G36"/>
  <c r="G95"/>
  <c r="H64"/>
  <c r="G93"/>
  <c r="O10"/>
  <c r="J98"/>
  <c r="K53"/>
  <c r="Q56"/>
  <c r="G79"/>
  <c r="J11"/>
  <c r="B77"/>
  <c r="K81"/>
  <c r="O68"/>
  <c r="I40"/>
  <c r="G69"/>
  <c r="O30"/>
  <c r="Q14"/>
  <c r="L40"/>
  <c r="H21"/>
  <c r="N77"/>
  <c r="K66"/>
  <c r="N18"/>
  <c r="L55"/>
  <c r="H92"/>
  <c r="L86"/>
  <c r="G47"/>
  <c r="H72"/>
  <c r="O95"/>
  <c r="Q30"/>
  <c r="K78"/>
  <c r="B61"/>
  <c r="I36"/>
  <c r="B21"/>
  <c r="P66"/>
  <c r="N87"/>
  <c r="N97"/>
  <c r="H93"/>
  <c r="L44"/>
  <c r="H8"/>
  <c r="P46"/>
  <c r="P35"/>
  <c r="J89"/>
  <c r="H14"/>
  <c r="K34"/>
  <c r="Q75"/>
  <c r="I15"/>
  <c r="P14"/>
  <c r="I11"/>
  <c r="L68"/>
  <c r="Q8"/>
  <c r="H78"/>
  <c r="L64"/>
  <c r="G66"/>
  <c r="H5"/>
  <c r="N50"/>
  <c r="Q32"/>
  <c r="I8"/>
  <c r="Q48"/>
  <c r="O23"/>
  <c r="H26"/>
  <c r="H48"/>
  <c r="Q13"/>
  <c r="Q11"/>
  <c r="P41"/>
  <c r="O80"/>
  <c r="N32"/>
  <c r="G81"/>
  <c r="N58"/>
  <c r="Q10"/>
  <c r="N79"/>
  <c r="G46"/>
  <c r="H29"/>
  <c r="J22"/>
  <c r="N65"/>
  <c r="P34"/>
  <c r="B28"/>
  <c r="I25"/>
  <c r="P36"/>
  <c r="Q7"/>
  <c r="H73"/>
  <c r="I56"/>
  <c r="O87"/>
  <c r="Q36"/>
  <c r="Q63"/>
  <c r="B87"/>
  <c r="H71"/>
  <c r="J6"/>
  <c r="J66"/>
  <c r="K82"/>
  <c r="I23"/>
  <c r="Q96"/>
  <c r="B68"/>
  <c r="L21"/>
  <c r="G51"/>
  <c r="O11"/>
  <c r="P15"/>
  <c r="L50"/>
  <c r="Q86"/>
  <c r="N43"/>
  <c r="L78"/>
  <c r="B56"/>
  <c r="L43"/>
  <c r="P76"/>
  <c r="J39"/>
  <c r="P7"/>
  <c r="H6"/>
  <c r="I38"/>
  <c r="I85"/>
  <c r="I78"/>
  <c r="I87"/>
  <c r="B42"/>
  <c r="B93"/>
  <c r="J86"/>
  <c r="H54"/>
  <c r="N20"/>
  <c r="J40"/>
  <c r="P80"/>
  <c r="N14"/>
  <c r="K6"/>
  <c r="H95"/>
  <c r="L87"/>
  <c r="Q61"/>
  <c r="L48"/>
  <c r="K89"/>
  <c r="N57"/>
  <c r="P91"/>
  <c r="P24"/>
  <c r="G61"/>
  <c r="Q79"/>
  <c r="Q25"/>
  <c r="O43"/>
  <c r="K64"/>
  <c r="Q83"/>
  <c r="K4"/>
  <c r="J18"/>
  <c r="L34"/>
  <c r="P12"/>
  <c r="I75"/>
  <c r="K47"/>
  <c r="J38"/>
  <c r="Q85"/>
  <c r="P70"/>
  <c r="O46"/>
  <c r="B60"/>
  <c r="L15"/>
  <c r="L88"/>
  <c r="B94"/>
  <c r="L63"/>
  <c r="G4"/>
  <c r="K56"/>
  <c r="L76"/>
  <c r="J90"/>
  <c r="Q87"/>
  <c r="L30"/>
  <c r="F1"/>
  <c r="G55"/>
  <c r="H69"/>
  <c r="B86"/>
  <c r="N25"/>
  <c r="Q37"/>
  <c r="P95"/>
  <c r="B27"/>
  <c r="B74"/>
  <c r="I34"/>
  <c r="L71"/>
  <c r="J48"/>
  <c r="I5"/>
  <c r="H32"/>
  <c r="G88"/>
  <c r="J10"/>
  <c r="J35"/>
  <c r="G35"/>
  <c r="J84"/>
  <c r="K28"/>
  <c r="Q5"/>
  <c r="I60"/>
  <c r="N55"/>
  <c r="H41"/>
  <c r="Q47"/>
  <c r="J34"/>
  <c r="G49"/>
  <c r="B69"/>
  <c r="O42"/>
  <c r="H20"/>
  <c r="P53"/>
  <c r="H88"/>
  <c r="G72"/>
  <c r="K20"/>
  <c r="L22"/>
  <c r="N48"/>
  <c r="K62"/>
  <c r="K39"/>
  <c r="K72"/>
  <c r="K23"/>
  <c r="H76"/>
  <c r="P16"/>
  <c r="O73"/>
  <c r="B34"/>
  <c r="N10"/>
  <c r="G70"/>
  <c r="Q50"/>
  <c r="I54"/>
  <c r="J13"/>
  <c r="N59"/>
  <c r="G27"/>
  <c r="L23"/>
  <c r="J78"/>
  <c r="P8"/>
  <c r="J69"/>
  <c r="J12"/>
  <c r="B17"/>
  <c r="Q89"/>
  <c r="K84"/>
  <c r="N42"/>
  <c r="P68"/>
  <c r="J64"/>
  <c r="I26"/>
  <c r="O69"/>
  <c r="L79"/>
  <c r="Q33"/>
  <c r="L8"/>
  <c r="O51"/>
  <c r="I82"/>
  <c r="I31"/>
  <c r="N26"/>
  <c r="K24"/>
  <c r="I91"/>
  <c r="N47"/>
  <c r="O12"/>
  <c r="Q27"/>
  <c r="H28"/>
  <c r="N35"/>
  <c r="J50"/>
  <c r="O4"/>
  <c r="Q6"/>
  <c r="Q34"/>
  <c r="N78"/>
  <c r="H3"/>
  <c r="J72"/>
  <c r="B41"/>
  <c r="B82"/>
  <c r="H45"/>
  <c r="H98"/>
  <c r="K5"/>
  <c r="L28"/>
  <c r="G21"/>
  <c r="K76"/>
  <c r="I65"/>
  <c r="Q55"/>
  <c r="B10"/>
  <c r="J76"/>
  <c r="G38"/>
  <c r="Q4"/>
  <c r="I76"/>
  <c r="Q82"/>
  <c r="G82"/>
  <c r="Q45"/>
  <c r="O17"/>
  <c r="H33"/>
  <c r="G7"/>
  <c r="N36"/>
  <c r="K3"/>
  <c r="J92"/>
  <c r="G97"/>
  <c r="N67"/>
  <c r="G17"/>
  <c r="L53"/>
  <c r="G41"/>
  <c r="G56"/>
  <c r="O22"/>
  <c r="L89"/>
  <c r="P64"/>
  <c r="Q15"/>
  <c r="B90"/>
  <c r="P83"/>
  <c r="K13"/>
  <c r="H83"/>
  <c r="L56"/>
  <c r="P33"/>
  <c r="L75"/>
  <c r="K59"/>
  <c r="H79"/>
  <c r="L35"/>
  <c r="O8"/>
  <c r="P62"/>
  <c r="J15"/>
  <c r="B4"/>
  <c r="I17"/>
  <c r="I90"/>
  <c r="G25"/>
  <c r="N52"/>
  <c r="P47"/>
  <c r="H58"/>
  <c r="B54"/>
  <c r="K65"/>
  <c r="P71"/>
  <c r="B43"/>
  <c r="H44"/>
  <c r="I95"/>
  <c r="K49"/>
  <c r="O50"/>
  <c r="J8"/>
  <c r="K91"/>
  <c r="L46"/>
  <c r="B51"/>
  <c r="L66"/>
  <c r="N16"/>
  <c r="N98"/>
  <c r="I41"/>
  <c r="P51"/>
  <c r="G18"/>
  <c r="P90"/>
  <c r="H81"/>
  <c r="L10"/>
  <c r="N17"/>
  <c r="H52"/>
  <c r="E1"/>
  <c r="O86"/>
  <c r="B92"/>
  <c r="P42"/>
  <c r="B23"/>
  <c r="K30"/>
  <c r="O58"/>
  <c r="K18"/>
  <c r="P20"/>
  <c r="K69"/>
  <c r="G44"/>
  <c r="L20"/>
  <c r="J75"/>
  <c r="P27"/>
  <c r="J49"/>
  <c r="N23"/>
  <c r="O75"/>
  <c r="L60"/>
  <c r="P74"/>
  <c r="I6"/>
  <c r="J19"/>
  <c r="Q35"/>
  <c r="I7"/>
  <c r="K42"/>
  <c r="H47"/>
  <c r="O77"/>
  <c r="G45"/>
  <c r="H30"/>
  <c r="L3"/>
  <c r="K90"/>
  <c r="N76"/>
  <c r="O92"/>
  <c r="H4"/>
  <c r="B95"/>
  <c r="B16"/>
  <c r="H38"/>
  <c r="G60"/>
  <c r="J88"/>
  <c r="L27"/>
  <c r="P26"/>
  <c r="I58"/>
  <c r="B6"/>
  <c r="Q43"/>
  <c r="P93"/>
  <c r="G20"/>
  <c r="J70"/>
  <c r="J81"/>
  <c r="P13"/>
  <c r="K58"/>
  <c r="N95"/>
  <c r="J61"/>
  <c r="Q71"/>
  <c r="K88"/>
  <c r="B31"/>
  <c r="G43"/>
  <c r="B2"/>
  <c r="N64"/>
  <c r="B67"/>
  <c r="G30"/>
  <c r="G48"/>
  <c r="I21"/>
  <c r="G28"/>
  <c r="L85"/>
  <c r="N54"/>
  <c r="I73"/>
  <c r="B46"/>
  <c r="O7"/>
  <c r="N15"/>
  <c r="H42"/>
  <c r="J62"/>
  <c r="Q57"/>
  <c r="H51"/>
  <c r="G87"/>
  <c r="L74"/>
  <c r="I53"/>
  <c r="H7"/>
  <c r="L19"/>
  <c r="G92"/>
  <c r="P44"/>
  <c r="Q73"/>
  <c r="B49"/>
  <c r="I46"/>
  <c r="N53"/>
  <c r="I77"/>
  <c r="L33"/>
  <c r="Q95"/>
  <c r="I29"/>
  <c r="I92"/>
  <c r="O71"/>
  <c r="I13"/>
  <c r="N45"/>
  <c r="H55"/>
  <c r="O35"/>
  <c r="H2"/>
  <c r="K94"/>
  <c r="I64"/>
  <c r="B62"/>
  <c r="O24"/>
  <c r="N74"/>
  <c r="L69"/>
  <c r="N7"/>
  <c r="N84"/>
  <c r="L9"/>
  <c r="B98"/>
  <c r="B47"/>
  <c r="N82"/>
  <c r="K46"/>
  <c r="I32"/>
  <c r="B83"/>
  <c r="J4"/>
  <c r="H35"/>
  <c r="Q44"/>
  <c r="N94"/>
  <c r="B89"/>
  <c r="Q31"/>
  <c r="B58"/>
  <c r="B37"/>
  <c r="G52"/>
  <c r="P40"/>
  <c r="Q81"/>
  <c r="G84"/>
  <c r="Q91"/>
  <c r="N24"/>
  <c r="N92"/>
  <c r="P57"/>
  <c r="G19"/>
  <c r="Q22"/>
  <c r="K11"/>
  <c r="H84"/>
  <c r="H17"/>
  <c r="L52"/>
  <c r="G33"/>
  <c r="K50"/>
  <c r="Q9"/>
  <c r="K19"/>
  <c r="Q97"/>
  <c r="H61"/>
  <c r="L97"/>
  <c r="P18"/>
  <c r="I89"/>
  <c r="P78"/>
  <c r="N38"/>
  <c r="I94"/>
  <c r="H39"/>
  <c r="K79"/>
  <c r="K7"/>
  <c r="P97"/>
  <c r="P43"/>
  <c r="J63"/>
  <c r="B7"/>
  <c r="K68"/>
  <c r="J74"/>
  <c r="B30"/>
  <c r="Q54"/>
  <c r="N72"/>
  <c r="H62"/>
  <c r="G75"/>
  <c r="O81"/>
  <c r="Q23"/>
  <c r="Q88"/>
  <c r="K14"/>
  <c r="I51"/>
  <c r="J29"/>
  <c r="P60"/>
  <c r="O13"/>
  <c r="K52"/>
  <c r="Q28"/>
  <c r="K70"/>
  <c r="J83"/>
  <c r="O63"/>
  <c r="J43"/>
  <c r="L72"/>
  <c r="K38"/>
  <c r="J93"/>
  <c r="J96"/>
  <c r="H77"/>
  <c r="J97"/>
  <c r="B18"/>
  <c r="B84"/>
  <c r="J27"/>
  <c r="B50"/>
  <c r="H16"/>
  <c r="L54"/>
  <c r="K67"/>
  <c r="Q46"/>
  <c r="N46"/>
  <c r="Q66"/>
  <c r="Q53"/>
  <c r="L80"/>
  <c r="P50"/>
  <c r="K12"/>
  <c r="N31"/>
  <c r="J82"/>
  <c r="I47"/>
  <c r="O49"/>
  <c r="O88"/>
  <c r="K86"/>
  <c r="O25"/>
  <c r="P31"/>
  <c r="H86"/>
  <c r="G23"/>
  <c r="G90"/>
  <c r="Q41"/>
  <c r="Q72"/>
  <c r="L83"/>
  <c r="B9"/>
  <c r="O20"/>
  <c r="G67"/>
  <c r="P10"/>
  <c r="K10"/>
  <c r="P79"/>
  <c r="H15"/>
  <c r="N13"/>
  <c r="P81"/>
  <c r="G12"/>
  <c r="L16"/>
  <c r="I59"/>
  <c r="O29"/>
  <c r="Q51"/>
  <c r="B91"/>
  <c r="J73"/>
  <c r="K74"/>
  <c r="P77"/>
  <c r="J87"/>
  <c r="O66"/>
  <c r="O38"/>
  <c r="K25"/>
  <c r="K60"/>
  <c r="K77"/>
  <c r="K55"/>
  <c r="P55"/>
  <c r="G29"/>
  <c r="P48"/>
  <c r="N90"/>
  <c r="K21"/>
  <c r="J42"/>
  <c r="H80"/>
  <c r="H49"/>
  <c r="O53"/>
  <c r="L37"/>
  <c r="J52"/>
  <c r="K95"/>
  <c r="I84"/>
  <c r="K36"/>
  <c r="P21"/>
  <c r="H12"/>
  <c r="L93"/>
  <c r="Q80"/>
  <c r="K75"/>
  <c r="I28"/>
  <c r="P30"/>
  <c r="P94"/>
  <c r="I43"/>
  <c r="K87"/>
  <c r="O79"/>
  <c r="I50"/>
  <c r="K97"/>
  <c r="N89"/>
  <c r="J30"/>
  <c r="N30"/>
  <c r="G8"/>
  <c r="Q59"/>
  <c r="Q94"/>
  <c r="P22"/>
  <c r="J46"/>
  <c r="Q26"/>
  <c r="J26"/>
  <c r="Q40"/>
  <c r="B33"/>
  <c r="L25"/>
  <c r="P98"/>
  <c r="O6"/>
  <c r="H10"/>
  <c r="I22"/>
  <c r="J94"/>
  <c r="L6"/>
  <c r="O52"/>
  <c r="L65"/>
  <c r="K57"/>
  <c r="Q77"/>
  <c r="L14"/>
  <c r="B13"/>
  <c r="J41"/>
  <c r="H94"/>
  <c r="K22"/>
  <c r="I16"/>
  <c r="P72"/>
  <c r="P11"/>
  <c r="N8"/>
  <c r="O55"/>
  <c r="B39"/>
  <c r="J79"/>
  <c r="B80"/>
  <c r="N62"/>
  <c r="P25"/>
  <c r="Q42"/>
  <c r="N93"/>
  <c r="G15"/>
  <c r="O72"/>
  <c r="O28"/>
  <c r="L98"/>
  <c r="B96"/>
  <c r="G26"/>
  <c r="H13"/>
  <c r="P5"/>
  <c r="O33"/>
  <c r="B20"/>
  <c r="L17"/>
  <c r="P32"/>
  <c r="I33"/>
  <c r="L29"/>
  <c r="P9"/>
  <c r="O15"/>
  <c r="K51"/>
  <c r="P82"/>
  <c r="B44"/>
  <c r="Q24"/>
  <c r="N40"/>
  <c r="J80"/>
  <c r="Q18"/>
  <c r="L81"/>
  <c r="I39"/>
  <c r="G5"/>
  <c r="O37"/>
  <c r="I72"/>
  <c r="P45"/>
  <c r="B26"/>
  <c r="H82"/>
  <c r="I52"/>
  <c r="G31"/>
  <c r="P4"/>
  <c r="B52"/>
  <c r="O96"/>
  <c r="Q60"/>
  <c r="B81"/>
  <c r="J58"/>
  <c r="I10"/>
  <c r="O21"/>
  <c r="N68"/>
  <c r="O32"/>
  <c r="H89"/>
  <c r="N11"/>
  <c r="Q67"/>
  <c r="K29"/>
  <c r="N33"/>
  <c r="G42"/>
  <c r="Q52"/>
  <c r="G78"/>
  <c r="O76"/>
  <c r="G94"/>
  <c r="P56"/>
  <c r="L57"/>
  <c r="B71"/>
  <c r="O3"/>
  <c r="G96"/>
  <c r="K41"/>
  <c r="I74"/>
  <c r="J20"/>
  <c r="J71"/>
  <c r="K93"/>
  <c r="K37"/>
  <c r="I35"/>
  <c r="J91"/>
  <c r="K17"/>
  <c r="G83"/>
  <c r="I98"/>
  <c r="I67"/>
  <c r="N27"/>
  <c r="J55"/>
  <c r="H57"/>
  <c r="H74"/>
  <c r="L95"/>
  <c r="O40"/>
  <c r="G64"/>
  <c r="N66"/>
  <c r="R66" l="1"/>
  <c r="R27"/>
  <c r="M67"/>
  <c r="M98"/>
  <c r="M35"/>
  <c r="M74"/>
  <c r="O99"/>
  <c r="D71"/>
  <c r="E71"/>
  <c r="C71"/>
  <c r="F71"/>
  <c r="R33"/>
  <c r="R11"/>
  <c r="R68"/>
  <c r="M10"/>
  <c r="C81"/>
  <c r="E81"/>
  <c r="F81"/>
  <c r="D81"/>
  <c r="D52"/>
  <c r="C52"/>
  <c r="E52"/>
  <c r="F52"/>
  <c r="M52"/>
  <c r="D26"/>
  <c r="E26"/>
  <c r="C26"/>
  <c r="F26"/>
  <c r="M72"/>
  <c r="M39"/>
  <c r="R40"/>
  <c r="C44"/>
  <c r="F44"/>
  <c r="D44"/>
  <c r="E44"/>
  <c r="M33"/>
  <c r="D20"/>
  <c r="F20"/>
  <c r="C20"/>
  <c r="E20"/>
  <c r="E96"/>
  <c r="C96"/>
  <c r="F96"/>
  <c r="D96"/>
  <c r="R93"/>
  <c r="R62"/>
  <c r="C80"/>
  <c r="E80"/>
  <c r="F80"/>
  <c r="D80"/>
  <c r="D39"/>
  <c r="E39"/>
  <c r="F39"/>
  <c r="C39"/>
  <c r="R8"/>
  <c r="M16"/>
  <c r="F13"/>
  <c r="C13"/>
  <c r="D13"/>
  <c r="E13"/>
  <c r="M22"/>
  <c r="D33"/>
  <c r="F33"/>
  <c r="C33"/>
  <c r="E33"/>
  <c r="R30"/>
  <c r="R89"/>
  <c r="M50"/>
  <c r="M43"/>
  <c r="M28"/>
  <c r="M84"/>
  <c r="R90"/>
  <c r="E91"/>
  <c r="F91"/>
  <c r="C91"/>
  <c r="D91"/>
  <c r="M59"/>
  <c r="R13"/>
  <c r="C9"/>
  <c r="F9"/>
  <c r="E9"/>
  <c r="D9"/>
  <c r="M47"/>
  <c r="R31"/>
  <c r="R46"/>
  <c r="F50"/>
  <c r="D50"/>
  <c r="E50"/>
  <c r="C50"/>
  <c r="E84"/>
  <c r="C84"/>
  <c r="F84"/>
  <c r="D84"/>
  <c r="C18"/>
  <c r="F18"/>
  <c r="E18"/>
  <c r="D18"/>
  <c r="M51"/>
  <c r="R72"/>
  <c r="D30"/>
  <c r="E30"/>
  <c r="C30"/>
  <c r="F30"/>
  <c r="E7"/>
  <c r="C7"/>
  <c r="F7"/>
  <c r="D7"/>
  <c r="M94"/>
  <c r="R38"/>
  <c r="M89"/>
  <c r="R92"/>
  <c r="R24"/>
  <c r="D37"/>
  <c r="E37"/>
  <c r="F37"/>
  <c r="C37"/>
  <c r="C58"/>
  <c r="F58"/>
  <c r="E58"/>
  <c r="D58"/>
  <c r="E89"/>
  <c r="D89"/>
  <c r="F89"/>
  <c r="C89"/>
  <c r="R94"/>
  <c r="F83"/>
  <c r="C83"/>
  <c r="D83"/>
  <c r="E83"/>
  <c r="M32"/>
  <c r="R82"/>
  <c r="F47"/>
  <c r="D47"/>
  <c r="C47"/>
  <c r="E47"/>
  <c r="F98"/>
  <c r="D98"/>
  <c r="C98"/>
  <c r="E98"/>
  <c r="R84"/>
  <c r="R7"/>
  <c r="R74"/>
  <c r="E62"/>
  <c r="C62"/>
  <c r="D62"/>
  <c r="F62"/>
  <c r="M64"/>
  <c r="R45"/>
  <c r="M13"/>
  <c r="M92"/>
  <c r="M29"/>
  <c r="M77"/>
  <c r="R53"/>
  <c r="M46"/>
  <c r="C49"/>
  <c r="F49"/>
  <c r="D49"/>
  <c r="E49"/>
  <c r="M53"/>
  <c r="R15"/>
  <c r="E46"/>
  <c r="D46"/>
  <c r="C46"/>
  <c r="F46"/>
  <c r="M73"/>
  <c r="R54"/>
  <c r="M21"/>
  <c r="D67"/>
  <c r="F67"/>
  <c r="C67"/>
  <c r="E67"/>
  <c r="R64"/>
  <c r="E31"/>
  <c r="C31"/>
  <c r="F31"/>
  <c r="D31"/>
  <c r="R95"/>
  <c r="E6"/>
  <c r="C6"/>
  <c r="D6"/>
  <c r="F6"/>
  <c r="M58"/>
  <c r="C16"/>
  <c r="D16"/>
  <c r="E16"/>
  <c r="F16"/>
  <c r="E95"/>
  <c r="C95"/>
  <c r="D95"/>
  <c r="F95"/>
  <c r="R76"/>
  <c r="L99"/>
  <c r="M7"/>
  <c r="M6"/>
  <c r="R23"/>
  <c r="D23"/>
  <c r="C23"/>
  <c r="F23"/>
  <c r="E23"/>
  <c r="F92"/>
  <c r="D92"/>
  <c r="E92"/>
  <c r="C92"/>
  <c r="R17"/>
  <c r="M41"/>
  <c r="R98"/>
  <c r="R16"/>
  <c r="F51"/>
  <c r="D51"/>
  <c r="E51"/>
  <c r="C51"/>
  <c r="M95"/>
  <c r="E43"/>
  <c r="F43"/>
  <c r="D43"/>
  <c r="C43"/>
  <c r="D54"/>
  <c r="F54"/>
  <c r="E54"/>
  <c r="C54"/>
  <c r="R52"/>
  <c r="M90"/>
  <c r="M17"/>
  <c r="E4"/>
  <c r="F4"/>
  <c r="D4"/>
  <c r="C4"/>
  <c r="C90"/>
  <c r="E90"/>
  <c r="D90"/>
  <c r="F90"/>
  <c r="R67"/>
  <c r="K99"/>
  <c r="R36"/>
  <c r="M76"/>
  <c r="E10"/>
  <c r="F10"/>
  <c r="D10"/>
  <c r="C10"/>
  <c r="M65"/>
  <c r="C82"/>
  <c r="D82"/>
  <c r="E82"/>
  <c r="F82"/>
  <c r="E41"/>
  <c r="D41"/>
  <c r="F41"/>
  <c r="C41"/>
  <c r="H99"/>
  <c r="R78"/>
  <c r="R35"/>
  <c r="R47"/>
  <c r="M91"/>
  <c r="R26"/>
  <c r="M31"/>
  <c r="M82"/>
  <c r="M26"/>
  <c r="R42"/>
  <c r="D17"/>
  <c r="E17"/>
  <c r="F17"/>
  <c r="C17"/>
  <c r="R59"/>
  <c r="M54"/>
  <c r="R10"/>
  <c r="C34"/>
  <c r="F34"/>
  <c r="E34"/>
  <c r="D34"/>
  <c r="R48"/>
  <c r="C69"/>
  <c r="E69"/>
  <c r="D69"/>
  <c r="F69"/>
  <c r="R55"/>
  <c r="M60"/>
  <c r="M5"/>
  <c r="M34"/>
  <c r="C74"/>
  <c r="E74"/>
  <c r="F74"/>
  <c r="D74"/>
  <c r="E27"/>
  <c r="D27"/>
  <c r="C27"/>
  <c r="F27"/>
  <c r="R25"/>
  <c r="F86"/>
  <c r="D86"/>
  <c r="C86"/>
  <c r="E86"/>
  <c r="E94"/>
  <c r="D94"/>
  <c r="C94"/>
  <c r="F94"/>
  <c r="D60"/>
  <c r="C60"/>
  <c r="E60"/>
  <c r="F60"/>
  <c r="M75"/>
  <c r="R57"/>
  <c r="R14"/>
  <c r="R20"/>
  <c r="F93"/>
  <c r="C93"/>
  <c r="D93"/>
  <c r="E93"/>
  <c r="E42"/>
  <c r="F42"/>
  <c r="C42"/>
  <c r="D42"/>
  <c r="M87"/>
  <c r="M78"/>
  <c r="M85"/>
  <c r="M38"/>
  <c r="E56"/>
  <c r="F56"/>
  <c r="C56"/>
  <c r="D56"/>
  <c r="R43"/>
  <c r="C68"/>
  <c r="D68"/>
  <c r="F68"/>
  <c r="E68"/>
  <c r="M23"/>
  <c r="F87"/>
  <c r="E87"/>
  <c r="D87"/>
  <c r="C87"/>
  <c r="M56"/>
  <c r="M25"/>
  <c r="F28"/>
  <c r="C28"/>
  <c r="E28"/>
  <c r="D28"/>
  <c r="R65"/>
  <c r="R79"/>
  <c r="R58"/>
  <c r="R32"/>
  <c r="M8"/>
  <c r="R50"/>
  <c r="M11"/>
  <c r="M15"/>
  <c r="R97"/>
  <c r="R87"/>
  <c r="F21"/>
  <c r="E21"/>
  <c r="D21"/>
  <c r="C21"/>
  <c r="M36"/>
  <c r="D61"/>
  <c r="F61"/>
  <c r="C61"/>
  <c r="E61"/>
  <c r="R18"/>
  <c r="R77"/>
  <c r="M40"/>
  <c r="F77"/>
  <c r="E77"/>
  <c r="C77"/>
  <c r="D77"/>
  <c r="I99"/>
  <c r="M3"/>
  <c r="M57"/>
  <c r="R70"/>
  <c r="C59"/>
  <c r="E59"/>
  <c r="D59"/>
  <c r="F59"/>
  <c r="M9"/>
  <c r="R51"/>
  <c r="M48"/>
  <c r="E32"/>
  <c r="D32"/>
  <c r="C32"/>
  <c r="F32"/>
  <c r="C38"/>
  <c r="D38"/>
  <c r="E38"/>
  <c r="F38"/>
  <c r="F97"/>
  <c r="D97"/>
  <c r="C97"/>
  <c r="E97"/>
  <c r="R21"/>
  <c r="M81"/>
  <c r="Q99"/>
  <c r="F29"/>
  <c r="E29"/>
  <c r="D29"/>
  <c r="C29"/>
  <c r="R39"/>
  <c r="M45"/>
  <c r="E73"/>
  <c r="C73"/>
  <c r="D73"/>
  <c r="F73"/>
  <c r="M14"/>
  <c r="R19"/>
  <c r="R85"/>
  <c r="F70"/>
  <c r="C70"/>
  <c r="E70"/>
  <c r="D70"/>
  <c r="D22"/>
  <c r="E22"/>
  <c r="F22"/>
  <c r="C22"/>
  <c r="E55"/>
  <c r="C55"/>
  <c r="F55"/>
  <c r="D55"/>
  <c r="R12"/>
  <c r="F88"/>
  <c r="D88"/>
  <c r="C88"/>
  <c r="E88"/>
  <c r="M42"/>
  <c r="M62"/>
  <c r="R44"/>
  <c r="M79"/>
  <c r="R91"/>
  <c r="F66"/>
  <c r="E66"/>
  <c r="C66"/>
  <c r="D66"/>
  <c r="E3"/>
  <c r="F3"/>
  <c r="C3"/>
  <c r="D3"/>
  <c r="B99"/>
  <c r="R96"/>
  <c r="F24"/>
  <c r="E24"/>
  <c r="D24"/>
  <c r="C24"/>
  <c r="E48"/>
  <c r="F48"/>
  <c r="C48"/>
  <c r="D48"/>
  <c r="M19"/>
  <c r="R5"/>
  <c r="F78"/>
  <c r="E78"/>
  <c r="D78"/>
  <c r="C78"/>
  <c r="R56"/>
  <c r="F63"/>
  <c r="E63"/>
  <c r="C63"/>
  <c r="D63"/>
  <c r="R80"/>
  <c r="R49"/>
  <c r="R73"/>
  <c r="R63"/>
  <c r="M37"/>
  <c r="R86"/>
  <c r="M93"/>
  <c r="D19"/>
  <c r="F19"/>
  <c r="C19"/>
  <c r="E19"/>
  <c r="F57"/>
  <c r="C57"/>
  <c r="D57"/>
  <c r="E57"/>
  <c r="R4"/>
  <c r="M68"/>
  <c r="R83"/>
  <c r="D8"/>
  <c r="F8"/>
  <c r="E8"/>
  <c r="C8"/>
  <c r="M55"/>
  <c r="E76"/>
  <c r="F76"/>
  <c r="C76"/>
  <c r="D76"/>
  <c r="M24"/>
  <c r="F85"/>
  <c r="C85"/>
  <c r="D85"/>
  <c r="E85"/>
  <c r="E11"/>
  <c r="C11"/>
  <c r="D11"/>
  <c r="F11"/>
  <c r="M63"/>
  <c r="M49"/>
  <c r="R71"/>
  <c r="F79"/>
  <c r="E79"/>
  <c r="D79"/>
  <c r="C79"/>
  <c r="G99"/>
  <c r="C65"/>
  <c r="E65"/>
  <c r="D65"/>
  <c r="F65"/>
  <c r="M66"/>
  <c r="R3"/>
  <c r="N99"/>
  <c r="R34"/>
  <c r="M30"/>
  <c r="R81"/>
  <c r="M97"/>
  <c r="R9"/>
  <c r="F15"/>
  <c r="E15"/>
  <c r="D15"/>
  <c r="C15"/>
  <c r="M70"/>
  <c r="M96"/>
  <c r="E40"/>
  <c r="C40"/>
  <c r="F40"/>
  <c r="D40"/>
  <c r="F5"/>
  <c r="E5"/>
  <c r="C5"/>
  <c r="D5"/>
  <c r="R29"/>
  <c r="R69"/>
  <c r="M20"/>
  <c r="D64"/>
  <c r="E64"/>
  <c r="C64"/>
  <c r="F64"/>
  <c r="R22"/>
  <c r="P99"/>
  <c r="D14"/>
  <c r="C14"/>
  <c r="F14"/>
  <c r="E14"/>
  <c r="R75"/>
  <c r="M71"/>
  <c r="M69"/>
  <c r="C75"/>
  <c r="F75"/>
  <c r="E75"/>
  <c r="D75"/>
  <c r="M86"/>
  <c r="M44"/>
  <c r="M4"/>
  <c r="M27"/>
  <c r="F36"/>
  <c r="E36"/>
  <c r="C36"/>
  <c r="D36"/>
  <c r="C35"/>
  <c r="F35"/>
  <c r="D35"/>
  <c r="E35"/>
  <c r="D25"/>
  <c r="E25"/>
  <c r="C25"/>
  <c r="F25"/>
  <c r="R61"/>
  <c r="D53"/>
  <c r="F53"/>
  <c r="E53"/>
  <c r="C53"/>
  <c r="M83"/>
  <c r="M80"/>
  <c r="R6"/>
  <c r="R60"/>
  <c r="J99"/>
  <c r="M12"/>
  <c r="E45"/>
  <c r="F45"/>
  <c r="C45"/>
  <c r="D45"/>
  <c r="E12"/>
  <c r="F12"/>
  <c r="D12"/>
  <c r="C12"/>
  <c r="R88"/>
  <c r="M18"/>
  <c r="M88"/>
  <c r="M61"/>
  <c r="R28"/>
  <c r="R37"/>
  <c r="D72"/>
  <c r="F72"/>
  <c r="C72"/>
  <c r="E72"/>
  <c r="R41"/>
  <c r="T37" i="73"/>
  <c r="P38"/>
  <c r="D38" i="24" s="1"/>
  <c r="Q38" i="73"/>
  <c r="D38" i="26" s="1"/>
  <c r="S38" i="73"/>
  <c r="D38" i="28" s="1"/>
  <c r="R38" i="73"/>
  <c r="D38" i="29" s="1"/>
  <c r="K36" i="65"/>
  <c r="F36"/>
  <c r="F37"/>
  <c r="M99" i="78" l="1"/>
  <c r="F99"/>
  <c r="D99"/>
  <c r="R99"/>
  <c r="E99"/>
  <c r="C99"/>
  <c r="T38" i="73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M62" s="1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3"/>
  <c r="DB37"/>
  <c r="DB33"/>
  <c r="DB29"/>
  <c r="DB25"/>
  <c r="CV20"/>
  <c r="CV17"/>
  <c r="CV4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DH24" s="1"/>
  <c r="D24" i="40" s="1"/>
  <c r="BT24" i="54"/>
  <c r="AR28"/>
  <c r="DF28" s="1"/>
  <c r="B28" i="40" s="1"/>
  <c r="BF28" i="54"/>
  <c r="DH28" s="1"/>
  <c r="D28" i="40" s="1"/>
  <c r="BT28" i="54"/>
  <c r="DJ28" s="1"/>
  <c r="F28" i="40" s="1"/>
  <c r="AR32" i="54"/>
  <c r="DF32" s="1"/>
  <c r="B32" i="40" s="1"/>
  <c r="BF32" i="54"/>
  <c r="BT32"/>
  <c r="DJ32" s="1"/>
  <c r="F32" i="40" s="1"/>
  <c r="BM40" i="54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BT86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I49" s="1"/>
  <c r="E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H91" s="1"/>
  <c r="D91" i="40" s="1"/>
  <c r="BF92" i="54"/>
  <c r="DH92" s="1"/>
  <c r="D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AY19"/>
  <c r="DJ19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AY72" i="54"/>
  <c r="AY79"/>
  <c r="DG79" s="1"/>
  <c r="C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70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J24" i="54"/>
  <c r="F24" i="40" s="1"/>
  <c r="AR27" i="54"/>
  <c r="DF27" s="1"/>
  <c r="B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J97" i="54"/>
  <c r="F97" i="40" s="1"/>
  <c r="DG6" i="54"/>
  <c r="C6" i="40" s="1"/>
  <c r="AR23" i="54"/>
  <c r="DF23" s="1"/>
  <c r="B23" i="40" s="1"/>
  <c r="DG32" i="54"/>
  <c r="C32" i="40" s="1"/>
  <c r="AR36" i="54"/>
  <c r="DF36" s="1"/>
  <c r="B36" i="40" s="1"/>
  <c r="DH36" i="54"/>
  <c r="D36" i="40" s="1"/>
  <c r="DG51" i="54"/>
  <c r="C51" i="40" s="1"/>
  <c r="DG52" i="54"/>
  <c r="DG54"/>
  <c r="BX54"/>
  <c r="DG62"/>
  <c r="C62" i="40" s="1"/>
  <c r="BX62" i="54"/>
  <c r="DG66"/>
  <c r="DG70"/>
  <c r="BX70"/>
  <c r="DG96"/>
  <c r="C96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AR60" i="54"/>
  <c r="DF60" s="1"/>
  <c r="B60" i="40" s="1"/>
  <c r="DG60" i="54"/>
  <c r="C60" i="40" s="1"/>
  <c r="AR64" i="54"/>
  <c r="DF64" s="1"/>
  <c r="B64" i="40" s="1"/>
  <c r="DJ64" i="54"/>
  <c r="F64" i="40" s="1"/>
  <c r="AR68" i="54"/>
  <c r="DF68" s="1"/>
  <c r="B68" i="40" s="1"/>
  <c r="DH68" i="54"/>
  <c r="D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AR86" i="54"/>
  <c r="DF86" s="1"/>
  <c r="B86" i="40" s="1"/>
  <c r="DG86" i="54"/>
  <c r="C86" i="40" s="1"/>
  <c r="AR91" i="54"/>
  <c r="DF91" s="1"/>
  <c r="B91" i="40" s="1"/>
  <c r="DG91" i="54"/>
  <c r="C91" i="40" s="1"/>
  <c r="AR92" i="54"/>
  <c r="DF92" s="1"/>
  <c r="B92" i="40" s="1"/>
  <c r="DI92" i="54"/>
  <c r="E92" i="40" s="1"/>
  <c r="AR94" i="54"/>
  <c r="DF94" s="1"/>
  <c r="B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29"/>
  <c r="DD9"/>
  <c r="DD26"/>
  <c r="DD7"/>
  <c r="DD86"/>
  <c r="DD70"/>
  <c r="DD17"/>
  <c r="CW16"/>
  <c r="CW38"/>
  <c r="CW95"/>
  <c r="CP95"/>
  <c r="CP38"/>
  <c r="CP91"/>
  <c r="CP83"/>
  <c r="CP44"/>
  <c r="CP42"/>
  <c r="CP87"/>
  <c r="CP35"/>
  <c r="CP30"/>
  <c r="CP11"/>
  <c r="CI26"/>
  <c r="CI15"/>
  <c r="CB22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<sst xmlns="http://schemas.openxmlformats.org/spreadsheetml/2006/main" count="9380" uniqueCount="580">
  <si>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</si>
  <si>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</si>
  <si>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</si>
  <si>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</si>
  <si>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</si>
  <si>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</si>
  <si>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</si>
  <si>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</si>
  <si>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</si>
  <si>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</si>
  <si>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</si>
  <si>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</si>
  <si>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</si>
  <si>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</si>
  <si>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</si>
  <si>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</si>
  <si>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</si>
  <si>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</si>
  <si>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</si>
  <si>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</si>
  <si>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</si>
  <si>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</si>
  <si>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</si>
  <si>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</si>
  <si>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</si>
  <si>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</si>
  <si>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</si>
  <si>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</si>
  <si>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</si>
  <si>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</si>
  <si>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</si>
  <si>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</si>
  <si>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</si>
  <si>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</si>
  <si>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</si>
  <si>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</si>
  <si>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</si>
  <si>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</si>
  <si>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</si>
  <si>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</si>
  <si>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</si>
  <si>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</si>
  <si>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</si>
  <si>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</si>
  <si>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</si>
  <si>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</si>
  <si>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</si>
  <si>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</si>
  <si>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</si>
  <si>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</si>
  <si>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</si>
  <si>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</si>
  <si>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</si>
  <si>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</si>
  <si>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</si>
  <si>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</si>
  <si>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</si>
  <si>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</si>
  <si>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</si>
  <si>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</si>
  <si>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</si>
  <si>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</si>
  <si>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</si>
  <si>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</si>
  <si>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</si>
  <si>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</si>
  <si>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</si>
  <si>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</si>
  <si>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</si>
  <si>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</si>
  <si>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</si>
  <si>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</si>
  <si>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</si>
  <si>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</si>
  <si>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</si>
  <si>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</si>
  <si>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</si>
  <si>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</si>
  <si>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</si>
  <si>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</si>
  <si>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</si>
  <si>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</si>
  <si>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</si>
  <si>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</si>
  <si>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</si>
  <si>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</si>
  <si>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</si>
  <si>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</si>
  <si>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</si>
  <si>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</si>
  <si>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</si>
  <si>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</si>
  <si>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</si>
  <si>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</si>
  <si>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</si>
  <si>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</si>
  <si>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</si>
  <si>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</si>
  <si>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</si>
  <si>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</si>
  <si>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</si>
  <si>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</si>
  <si>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</si>
  <si>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</si>
  <si>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</si>
  <si>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</si>
  <si>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</si>
  <si>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</si>
  <si>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</si>
  <si>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</si>
  <si>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</si>
  <si>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</si>
  <si>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</si>
  <si>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</si>
  <si>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</si>
  <si>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</si>
  <si>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</si>
  <si>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</si>
  <si>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</si>
  <si>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</si>
  <si>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</si>
  <si>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</si>
  <si>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</si>
  <si>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</si>
  <si>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</si>
  <si>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</si>
  <si>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</si>
  <si>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</si>
  <si>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</si>
  <si>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</si>
  <si>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</si>
  <si>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</si>
  <si>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</si>
  <si>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</si>
  <si>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</si>
  <si>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</si>
  <si>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</si>
  <si>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</si>
  <si>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</si>
  <si>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</si>
  <si>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</si>
  <si>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</si>
  <si>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</si>
  <si>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</si>
  <si>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</si>
  <si>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</si>
  <si>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</si>
  <si>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</si>
  <si>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</si>
  <si>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</si>
  <si>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</si>
  <si>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</si>
  <si>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</si>
  <si>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</si>
  <si>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</si>
  <si>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</si>
  <si>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</si>
  <si>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</si>
  <si>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</si>
  <si>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</si>
  <si>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</si>
  <si>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</si>
  <si>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</si>
  <si>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</si>
  <si>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</si>
  <si>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</si>
  <si>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</si>
  <si>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</si>
  <si>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</si>
  <si>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</si>
  <si>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</si>
  <si>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</si>
  <si>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</si>
  <si>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</si>
  <si>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</si>
  <si>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</si>
  <si>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</si>
  <si>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</si>
  <si>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</si>
  <si>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</si>
  <si>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</si>
  <si>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</si>
  <si>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</si>
  <si>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</si>
  <si>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</si>
  <si>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</si>
  <si>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</si>
  <si>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</si>
  <si>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</si>
  <si>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</si>
  <si>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</si>
  <si>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</si>
  <si>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</si>
  <si>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</si>
  <si>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</si>
  <si>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</si>
  <si>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</si>
  <si>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</si>
  <si>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</si>
  <si>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</si>
  <si>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</si>
  <si>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</si>
  <si>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</si>
  <si>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</si>
  <si>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</si>
  <si>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</si>
  <si>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</si>
  <si>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</si>
  <si>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</si>
  <si>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</si>
  <si>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</si>
  <si>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</si>
  <si>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</si>
  <si>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</si>
  <si>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</si>
  <si>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</si>
  <si>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</si>
  <si>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</si>
  <si>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</si>
  <si>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</si>
  <si>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</si>
  <si>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</si>
  <si>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</si>
  <si>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</si>
  <si>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</si>
  <si>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</si>
  <si>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</si>
  <si>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</si>
  <si>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</si>
  <si>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</si>
  <si>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</si>
  <si>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</si>
  <si>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</si>
  <si>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</si>
  <si>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</si>
  <si>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</si>
  <si>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</si>
  <si>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</si>
  <si>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</si>
  <si>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</si>
  <si>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</si>
  <si>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</si>
  <si>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</si>
  <si>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</si>
  <si>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</si>
  <si>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</si>
  <si>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</si>
  <si>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</si>
  <si>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</si>
  <si>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</si>
  <si>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</si>
  <si>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</si>
  <si>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</si>
  <si>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</si>
  <si>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</si>
  <si>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</si>
  <si>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</si>
  <si>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</si>
  <si>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</si>
  <si>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</si>
  <si>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</si>
  <si>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</si>
  <si>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</si>
  <si>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</si>
  <si>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</si>
  <si>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</si>
  <si>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</si>
  <si>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</si>
  <si>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</si>
  <si>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</si>
  <si>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</si>
  <si>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</si>
  <si>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</si>
  <si>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</si>
  <si>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</si>
  <si>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</si>
  <si>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</si>
  <si>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</si>
  <si>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</si>
  <si>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</si>
  <si>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</si>
  <si>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</si>
  <si>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</si>
  <si>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</si>
  <si>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</si>
  <si>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</si>
  <si>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</si>
  <si>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</si>
  <si>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</si>
  <si>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</si>
  <si>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</si>
  <si>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</si>
  <si>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</si>
  <si>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</si>
  <si>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</si>
  <si>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</si>
  <si>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</si>
  <si>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</si>
  <si>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</si>
  <si>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</si>
  <si>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</si>
  <si>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</si>
  <si>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</si>
  <si>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</si>
  <si>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</si>
  <si>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</si>
  <si>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</si>
  <si>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</si>
  <si>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</si>
  <si>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</si>
  <si>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</si>
  <si>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</si>
  <si>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</si>
  <si>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</si>
  <si>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</si>
  <si>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</si>
  <si>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</si>
  <si>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</si>
  <si>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</si>
  <si>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</si>
  <si>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</si>
  <si>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</si>
  <si>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</si>
  <si>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</si>
  <si>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</si>
  <si>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</si>
  <si>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</si>
  <si>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</si>
  <si>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</si>
  <si>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</si>
  <si>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</si>
  <si>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</si>
  <si>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</si>
  <si>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</si>
  <si>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</si>
  <si>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</si>
  <si>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</si>
  <si>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</si>
  <si>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</si>
  <si>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</si>
  <si>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</si>
  <si>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</si>
  <si>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</si>
  <si>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</si>
  <si>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</si>
  <si>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</si>
  <si>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</si>
  <si>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</si>
  <si>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</si>
  <si>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</si>
  <si>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</si>
  <si>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</si>
  <si>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</si>
  <si>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</si>
  <si>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</si>
  <si>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</si>
  <si>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</si>
  <si>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</si>
  <si>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</si>
  <si>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</si>
  <si>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</si>
  <si>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</si>
  <si>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</si>
  <si>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</si>
  <si>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</si>
  <si>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</si>
  <si>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</si>
  <si>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</si>
  <si>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</si>
  <si>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</si>
  <si>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</si>
  <si>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</si>
  <si>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</si>
  <si>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</si>
  <si>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</si>
  <si>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</si>
  <si>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</si>
  <si>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</si>
  <si>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</si>
  <si>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</si>
  <si>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</si>
  <si>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</si>
  <si>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</si>
  <si>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</si>
  <si>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</si>
  <si>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</si>
  <si>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</si>
  <si>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</si>
  <si>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</si>
  <si>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</si>
  <si>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</si>
  <si>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</si>
  <si>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</si>
  <si>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</si>
  <si>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</si>
  <si>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</si>
  <si>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</si>
  <si>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</si>
  <si>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</si>
  <si>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</si>
  <si>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</si>
  <si>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</si>
  <si>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</si>
  <si>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</si>
  <si>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</si>
  <si>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</si>
  <si>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</si>
  <si>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</si>
  <si>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</si>
  <si>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</si>
  <si>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</si>
  <si>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</si>
  <si>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</si>
  <si>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</si>
  <si>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</si>
  <si>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</si>
  <si>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</si>
  <si>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</si>
  <si>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</si>
  <si>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</si>
  <si>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</si>
  <si>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</si>
  <si>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</si>
  <si>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</si>
  <si>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</si>
  <si>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</si>
  <si>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</si>
  <si>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</si>
  <si>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</si>
  <si>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</si>
  <si>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</si>
  <si>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</si>
  <si>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</si>
  <si>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</si>
  <si>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</si>
  <si>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</si>
  <si>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</si>
  <si>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</si>
  <si>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</si>
  <si>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</si>
  <si>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</si>
  <si>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</si>
  <si>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</si>
  <si>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</si>
  <si>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</si>
  <si>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</si>
  <si>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</si>
  <si>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</si>
  <si>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</si>
  <si>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</si>
  <si>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</si>
  <si>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</si>
  <si>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</si>
  <si>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</si>
  <si>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</si>
  <si>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</si>
  <si>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</si>
  <si>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</si>
  <si>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</si>
  <si>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</si>
  <si>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</si>
  <si>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</si>
  <si>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</si>
  <si>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</si>
  <si>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</si>
  <si>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</si>
  <si>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</si>
  <si>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</si>
  <si>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</si>
  <si>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</si>
  <si>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</si>
  <si>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</si>
  <si>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</si>
  <si>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</si>
  <si>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</si>
  <si>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</si>
  <si>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</si>
  <si>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</si>
  <si>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</si>
  <si>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</si>
  <si>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</si>
  <si>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</si>
  <si>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</si>
  <si>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</si>
  <si>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</si>
  <si>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</si>
  <si>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</si>
  <si>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</si>
  <si>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</si>
  <si>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</si>
  <si>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</si>
  <si>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</si>
  <si>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</si>
  <si>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</si>
  <si>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</si>
  <si>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</si>
  <si>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</si>
  <si>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</si>
  <si>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</si>
  <si>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</si>
  <si>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</si>
  <si>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</si>
  <si>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</si>
  <si>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</si>
  <si>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</si>
  <si>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</si>
  <si>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</si>
  <si>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</si>
  <si>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</si>
  <si>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</si>
  <si>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</si>
  <si>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</si>
  <si>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</si>
  <si>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</si>
  <si>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</si>
  <si>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</si>
  <si>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</si>
  <si>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</si>
  <si>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</si>
  <si>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</si>
  <si>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</si>
  <si>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</si>
  <si>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</si>
  <si>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</si>
  <si>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</si>
  <si>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</si>
  <si>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</si>
  <si>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</si>
  <si>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</si>
  <si>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</si>
  <si>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</si>
  <si>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</si>
  <si>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</si>
  <si>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</si>
  <si>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</si>
  <si>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</si>
  <si>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</si>
  <si>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</si>
  <si>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</si>
  <si>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</si>
  <si>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</si>
  <si>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68IS2024/10/23</t>
  </si>
  <si>
    <t>ITCWIND</t>
  </si>
  <si>
    <t>NR/2024/23383/A/41323</t>
  </si>
  <si>
    <t>HP</t>
  </si>
  <si>
    <t>GNA/NR/2024/10/16/4393</t>
  </si>
  <si>
    <t>NSLSUGAR</t>
  </si>
  <si>
    <t>NR/2024/23384/A/41318</t>
  </si>
  <si>
    <t>GBHHPL</t>
  </si>
  <si>
    <t>NR/2024/23694/A/41369</t>
  </si>
  <si>
    <t>GNA/NR/2024/10/16/2350</t>
  </si>
  <si>
    <t>CHANJUII</t>
  </si>
  <si>
    <t>NR/01082024/19092033/Chanju/TPDDL/01082024</t>
  </si>
  <si>
    <t>RKM_POWER</t>
  </si>
  <si>
    <t>GNA/NR/2024/10/01/9072</t>
  </si>
  <si>
    <t>JPL2</t>
  </si>
  <si>
    <t>GNA/NR/2024/10/01/6101</t>
  </si>
  <si>
    <t>GNA/NR/2024/10/01/3642</t>
  </si>
  <si>
    <t>NR/2024/23710/C</t>
  </si>
  <si>
    <t>JITPL</t>
  </si>
  <si>
    <t>NR/2024/23382/A/41488</t>
  </si>
  <si>
    <t>TPSL_BKN2</t>
  </si>
  <si>
    <t>NR/2024/23640/A/41365</t>
  </si>
  <si>
    <t>BAWANA_GAS</t>
  </si>
  <si>
    <t>NR/30092023/26122029/SH-06</t>
  </si>
  <si>
    <t>AEML</t>
  </si>
  <si>
    <t>GNA/WR/2024/10/15/7089</t>
  </si>
  <si>
    <t>NR/30092023/31122025/SH-07</t>
  </si>
  <si>
    <t>TRN_ENERGY</t>
  </si>
  <si>
    <t>GNA/NR/2024/10/01/8106</t>
  </si>
  <si>
    <t>SKS_Raigarh</t>
  </si>
  <si>
    <t>GNA/NR/2024/10/01/9582</t>
  </si>
  <si>
    <t>RSRPL_BKN</t>
  </si>
  <si>
    <t>NR/2024/23639/A/41363</t>
  </si>
  <si>
    <t>SOLAPUR_SOLAR</t>
  </si>
  <si>
    <t>NR/2024/23716/C</t>
  </si>
  <si>
    <t>East_Delhi_Waste_Processing_Company_Limited_(EDWPCL)</t>
  </si>
  <si>
    <t>PUNJAB-BAWANA_GAS</t>
  </si>
  <si>
    <t>HARYANA-BAWANA_GAS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</si>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</sst>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26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26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276.43700000000001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276.43700000000001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276.43700000000001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276.43700000000001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276.43700000000001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276.43700000000001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276.43700000000001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280.43700000000001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280.43700000000001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280.43700000000001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280.43700000000001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292.04599999999999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292.04599999999999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292.04599999999999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292.04599999999999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292.04599999999999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292.04599999999999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292.04599999999999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292.04599999999999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292.04599999999999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292.04599999999999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292.04599999999999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292.04599999999999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292.04599999999999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292.04599999999999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45588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147</v>
      </c>
    </row>
    <row r="9" spans="1:3">
      <c r="A9" s="47" t="s">
        <v>445</v>
      </c>
      <c r="B9" s="206">
        <v>45590.651493055557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45588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26.5</v>
      </c>
      <c r="C3" s="204">
        <v>26.5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11.0558</v>
      </c>
      <c r="J3" s="22">
        <f>C3*E3/100</f>
        <v>6.1824500000000002</v>
      </c>
      <c r="K3" s="22">
        <f>C3*F3/100</f>
        <v>7.9738499999999997</v>
      </c>
      <c r="L3" s="22">
        <f>C3*G3/100</f>
        <v>1.2879000000000003</v>
      </c>
      <c r="M3" s="155">
        <f>SUM(I3:L3)</f>
        <v>26.5</v>
      </c>
      <c r="N3" s="23"/>
      <c r="P3" s="38">
        <f t="shared" ref="P3:P34" si="1">I3</f>
        <v>11.0558</v>
      </c>
      <c r="Q3" s="38">
        <f t="shared" ref="Q3:Q34" si="2">J3</f>
        <v>6.1824500000000002</v>
      </c>
      <c r="R3" s="38">
        <f t="shared" ref="R3:R34" si="3">K3</f>
        <v>7.9738499999999997</v>
      </c>
      <c r="S3" s="38">
        <f t="shared" ref="S3:S34" si="4">L3</f>
        <v>1.2879000000000003</v>
      </c>
      <c r="T3" s="38">
        <f>SUM(P3:S3)</f>
        <v>26.5</v>
      </c>
    </row>
    <row r="4" spans="1:20">
      <c r="A4" s="8" t="s">
        <v>46</v>
      </c>
      <c r="B4" s="204">
        <v>26.5</v>
      </c>
      <c r="C4" s="204">
        <v>26.5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11.0558</v>
      </c>
      <c r="J4" s="22">
        <f t="shared" ref="J4:J67" si="6">C4*E4/100</f>
        <v>6.1824500000000002</v>
      </c>
      <c r="K4" s="22">
        <f t="shared" ref="K4:K67" si="7">C4*F4/100</f>
        <v>7.9738499999999997</v>
      </c>
      <c r="L4" s="22">
        <f t="shared" ref="L4:L67" si="8">C4*G4/100</f>
        <v>1.2879000000000003</v>
      </c>
      <c r="M4" s="156">
        <f t="shared" ref="M4:M67" si="9">SUM(I4:L4)</f>
        <v>26.5</v>
      </c>
      <c r="N4" s="23"/>
      <c r="P4" s="38">
        <f t="shared" si="1"/>
        <v>11.0558</v>
      </c>
      <c r="Q4" s="38">
        <f t="shared" si="2"/>
        <v>6.1824500000000002</v>
      </c>
      <c r="R4" s="38">
        <f t="shared" si="3"/>
        <v>7.9738499999999997</v>
      </c>
      <c r="S4" s="38">
        <f t="shared" si="4"/>
        <v>1.2879000000000003</v>
      </c>
      <c r="T4" s="38">
        <f t="shared" ref="T4:T67" si="10">SUM(P4:S4)</f>
        <v>26.5</v>
      </c>
    </row>
    <row r="5" spans="1:20">
      <c r="A5" s="8" t="s">
        <v>47</v>
      </c>
      <c r="B5" s="204">
        <v>26.5</v>
      </c>
      <c r="C5" s="204">
        <v>26.5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11.0558</v>
      </c>
      <c r="J5" s="22">
        <f t="shared" si="6"/>
        <v>6.1824500000000002</v>
      </c>
      <c r="K5" s="22">
        <f t="shared" si="7"/>
        <v>7.9738499999999997</v>
      </c>
      <c r="L5" s="22">
        <f t="shared" si="8"/>
        <v>1.2879000000000003</v>
      </c>
      <c r="M5" s="156">
        <f t="shared" si="9"/>
        <v>26.5</v>
      </c>
      <c r="N5" s="23"/>
      <c r="P5" s="38">
        <f t="shared" si="1"/>
        <v>11.0558</v>
      </c>
      <c r="Q5" s="38">
        <f t="shared" si="2"/>
        <v>6.1824500000000002</v>
      </c>
      <c r="R5" s="38">
        <f t="shared" si="3"/>
        <v>7.9738499999999997</v>
      </c>
      <c r="S5" s="38">
        <f t="shared" si="4"/>
        <v>1.2879000000000003</v>
      </c>
      <c r="T5" s="38">
        <f t="shared" si="10"/>
        <v>26.5</v>
      </c>
    </row>
    <row r="6" spans="1:20">
      <c r="A6" s="8" t="s">
        <v>48</v>
      </c>
      <c r="B6" s="204">
        <v>26.5</v>
      </c>
      <c r="C6" s="204">
        <v>26.5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11.0558</v>
      </c>
      <c r="J6" s="22">
        <f t="shared" si="6"/>
        <v>6.1824500000000002</v>
      </c>
      <c r="K6" s="22">
        <f t="shared" si="7"/>
        <v>7.9738499999999997</v>
      </c>
      <c r="L6" s="22">
        <f t="shared" si="8"/>
        <v>1.2879000000000003</v>
      </c>
      <c r="M6" s="156">
        <f t="shared" si="9"/>
        <v>26.5</v>
      </c>
      <c r="N6" s="23"/>
      <c r="P6" s="38">
        <f t="shared" si="1"/>
        <v>11.0558</v>
      </c>
      <c r="Q6" s="38">
        <f t="shared" si="2"/>
        <v>6.1824500000000002</v>
      </c>
      <c r="R6" s="38">
        <f t="shared" si="3"/>
        <v>7.9738499999999997</v>
      </c>
      <c r="S6" s="38">
        <f t="shared" si="4"/>
        <v>1.2879000000000003</v>
      </c>
      <c r="T6" s="38">
        <f t="shared" si="10"/>
        <v>26.5</v>
      </c>
    </row>
    <row r="7" spans="1:20">
      <c r="A7" s="8" t="s">
        <v>49</v>
      </c>
      <c r="B7" s="204">
        <v>26.5</v>
      </c>
      <c r="C7" s="204">
        <v>26.5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11.0558</v>
      </c>
      <c r="J7" s="22">
        <f t="shared" si="6"/>
        <v>6.1824500000000002</v>
      </c>
      <c r="K7" s="22">
        <f t="shared" si="7"/>
        <v>7.9738499999999997</v>
      </c>
      <c r="L7" s="22">
        <f t="shared" si="8"/>
        <v>1.2879000000000003</v>
      </c>
      <c r="M7" s="156">
        <f t="shared" si="9"/>
        <v>26.5</v>
      </c>
      <c r="N7" s="23"/>
      <c r="P7" s="38">
        <f t="shared" si="1"/>
        <v>11.0558</v>
      </c>
      <c r="Q7" s="38">
        <f t="shared" si="2"/>
        <v>6.1824500000000002</v>
      </c>
      <c r="R7" s="38">
        <f t="shared" si="3"/>
        <v>7.9738499999999997</v>
      </c>
      <c r="S7" s="38">
        <f t="shared" si="4"/>
        <v>1.2879000000000003</v>
      </c>
      <c r="T7" s="38">
        <f t="shared" si="10"/>
        <v>26.5</v>
      </c>
    </row>
    <row r="8" spans="1:20">
      <c r="A8" s="8" t="s">
        <v>50</v>
      </c>
      <c r="B8" s="204">
        <v>26.5</v>
      </c>
      <c r="C8" s="204">
        <v>26.5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11.0558</v>
      </c>
      <c r="J8" s="22">
        <f t="shared" si="6"/>
        <v>6.1824500000000002</v>
      </c>
      <c r="K8" s="22">
        <f t="shared" si="7"/>
        <v>7.9738499999999997</v>
      </c>
      <c r="L8" s="22">
        <f t="shared" si="8"/>
        <v>1.2879000000000003</v>
      </c>
      <c r="M8" s="156">
        <f t="shared" si="9"/>
        <v>26.5</v>
      </c>
      <c r="N8" s="23"/>
      <c r="P8" s="38">
        <f t="shared" si="1"/>
        <v>11.0558</v>
      </c>
      <c r="Q8" s="38">
        <f t="shared" si="2"/>
        <v>6.1824500000000002</v>
      </c>
      <c r="R8" s="38">
        <f t="shared" si="3"/>
        <v>7.9738499999999997</v>
      </c>
      <c r="S8" s="38">
        <f t="shared" si="4"/>
        <v>1.2879000000000003</v>
      </c>
      <c r="T8" s="38">
        <f t="shared" si="10"/>
        <v>26.5</v>
      </c>
    </row>
    <row r="9" spans="1:20">
      <c r="A9" s="8" t="s">
        <v>51</v>
      </c>
      <c r="B9" s="204">
        <v>26.5</v>
      </c>
      <c r="C9" s="204">
        <v>26.5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11.0558</v>
      </c>
      <c r="J9" s="22">
        <f t="shared" si="6"/>
        <v>6.1824500000000002</v>
      </c>
      <c r="K9" s="22">
        <f t="shared" si="7"/>
        <v>7.9738499999999997</v>
      </c>
      <c r="L9" s="22">
        <f t="shared" si="8"/>
        <v>1.2879000000000003</v>
      </c>
      <c r="M9" s="156">
        <f t="shared" si="9"/>
        <v>26.5</v>
      </c>
      <c r="N9" s="23"/>
      <c r="P9" s="38">
        <f t="shared" si="1"/>
        <v>11.0558</v>
      </c>
      <c r="Q9" s="38">
        <f t="shared" si="2"/>
        <v>6.1824500000000002</v>
      </c>
      <c r="R9" s="38">
        <f t="shared" si="3"/>
        <v>7.9738499999999997</v>
      </c>
      <c r="S9" s="38">
        <f t="shared" si="4"/>
        <v>1.2879000000000003</v>
      </c>
      <c r="T9" s="38">
        <f t="shared" si="10"/>
        <v>26.5</v>
      </c>
    </row>
    <row r="10" spans="1:20">
      <c r="A10" s="8" t="s">
        <v>52</v>
      </c>
      <c r="B10" s="204">
        <v>26.5</v>
      </c>
      <c r="C10" s="204">
        <v>26.5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11.0558</v>
      </c>
      <c r="J10" s="22">
        <f t="shared" si="6"/>
        <v>6.1824500000000002</v>
      </c>
      <c r="K10" s="22">
        <f t="shared" si="7"/>
        <v>7.9738499999999997</v>
      </c>
      <c r="L10" s="22">
        <f t="shared" si="8"/>
        <v>1.2879000000000003</v>
      </c>
      <c r="M10" s="156">
        <f t="shared" si="9"/>
        <v>26.5</v>
      </c>
      <c r="N10" s="23"/>
      <c r="P10" s="38">
        <f t="shared" si="1"/>
        <v>11.0558</v>
      </c>
      <c r="Q10" s="38">
        <f t="shared" si="2"/>
        <v>6.1824500000000002</v>
      </c>
      <c r="R10" s="38">
        <f t="shared" si="3"/>
        <v>7.9738499999999997</v>
      </c>
      <c r="S10" s="38">
        <f t="shared" si="4"/>
        <v>1.2879000000000003</v>
      </c>
      <c r="T10" s="38">
        <f t="shared" si="10"/>
        <v>26.5</v>
      </c>
    </row>
    <row r="11" spans="1:20">
      <c r="A11" s="8" t="s">
        <v>53</v>
      </c>
      <c r="B11" s="204">
        <v>26.5</v>
      </c>
      <c r="C11" s="204">
        <v>26.5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11.0558</v>
      </c>
      <c r="J11" s="22">
        <f t="shared" si="6"/>
        <v>6.1824500000000002</v>
      </c>
      <c r="K11" s="22">
        <f t="shared" si="7"/>
        <v>7.9738499999999997</v>
      </c>
      <c r="L11" s="22">
        <f t="shared" si="8"/>
        <v>1.2879000000000003</v>
      </c>
      <c r="M11" s="156">
        <f t="shared" si="9"/>
        <v>26.5</v>
      </c>
      <c r="N11" s="23"/>
      <c r="P11" s="38">
        <f t="shared" si="1"/>
        <v>11.0558</v>
      </c>
      <c r="Q11" s="38">
        <f t="shared" si="2"/>
        <v>6.1824500000000002</v>
      </c>
      <c r="R11" s="38">
        <f t="shared" si="3"/>
        <v>7.9738499999999997</v>
      </c>
      <c r="S11" s="38">
        <f t="shared" si="4"/>
        <v>1.2879000000000003</v>
      </c>
      <c r="T11" s="38">
        <f t="shared" si="10"/>
        <v>26.5</v>
      </c>
    </row>
    <row r="12" spans="1:20">
      <c r="A12" s="8" t="s">
        <v>54</v>
      </c>
      <c r="B12" s="204">
        <v>26.5</v>
      </c>
      <c r="C12" s="204">
        <v>26.5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11.0558</v>
      </c>
      <c r="J12" s="22">
        <f t="shared" si="6"/>
        <v>6.1824500000000002</v>
      </c>
      <c r="K12" s="22">
        <f t="shared" si="7"/>
        <v>7.9738499999999997</v>
      </c>
      <c r="L12" s="22">
        <f t="shared" si="8"/>
        <v>1.2879000000000003</v>
      </c>
      <c r="M12" s="156">
        <f t="shared" si="9"/>
        <v>26.5</v>
      </c>
      <c r="N12" s="23"/>
      <c r="P12" s="38">
        <f t="shared" si="1"/>
        <v>11.0558</v>
      </c>
      <c r="Q12" s="38">
        <f t="shared" si="2"/>
        <v>6.1824500000000002</v>
      </c>
      <c r="R12" s="38">
        <f t="shared" si="3"/>
        <v>7.9738499999999997</v>
      </c>
      <c r="S12" s="38">
        <f t="shared" si="4"/>
        <v>1.2879000000000003</v>
      </c>
      <c r="T12" s="38">
        <f t="shared" si="10"/>
        <v>26.5</v>
      </c>
    </row>
    <row r="13" spans="1:20">
      <c r="A13" s="8" t="s">
        <v>55</v>
      </c>
      <c r="B13" s="204">
        <v>26.5</v>
      </c>
      <c r="C13" s="204">
        <v>26.5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11.0558</v>
      </c>
      <c r="J13" s="22">
        <f t="shared" si="6"/>
        <v>6.1824500000000002</v>
      </c>
      <c r="K13" s="22">
        <f t="shared" si="7"/>
        <v>7.9738499999999997</v>
      </c>
      <c r="L13" s="22">
        <f t="shared" si="8"/>
        <v>1.2879000000000003</v>
      </c>
      <c r="M13" s="156">
        <f t="shared" si="9"/>
        <v>26.5</v>
      </c>
      <c r="N13" s="23"/>
      <c r="P13" s="38">
        <f t="shared" si="1"/>
        <v>11.0558</v>
      </c>
      <c r="Q13" s="38">
        <f t="shared" si="2"/>
        <v>6.1824500000000002</v>
      </c>
      <c r="R13" s="38">
        <f t="shared" si="3"/>
        <v>7.9738499999999997</v>
      </c>
      <c r="S13" s="38">
        <f t="shared" si="4"/>
        <v>1.2879000000000003</v>
      </c>
      <c r="T13" s="38">
        <f t="shared" si="10"/>
        <v>26.5</v>
      </c>
    </row>
    <row r="14" spans="1:20">
      <c r="A14" s="8" t="s">
        <v>56</v>
      </c>
      <c r="B14" s="204">
        <v>26.5</v>
      </c>
      <c r="C14" s="204">
        <v>26.5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11.0558</v>
      </c>
      <c r="J14" s="22">
        <f t="shared" si="6"/>
        <v>6.1824500000000002</v>
      </c>
      <c r="K14" s="22">
        <f t="shared" si="7"/>
        <v>7.9738499999999997</v>
      </c>
      <c r="L14" s="22">
        <f t="shared" si="8"/>
        <v>1.2879000000000003</v>
      </c>
      <c r="M14" s="156">
        <f t="shared" si="9"/>
        <v>26.5</v>
      </c>
      <c r="N14" s="23"/>
      <c r="P14" s="38">
        <f t="shared" si="1"/>
        <v>11.0558</v>
      </c>
      <c r="Q14" s="38">
        <f t="shared" si="2"/>
        <v>6.1824500000000002</v>
      </c>
      <c r="R14" s="38">
        <f t="shared" si="3"/>
        <v>7.9738499999999997</v>
      </c>
      <c r="S14" s="38">
        <f t="shared" si="4"/>
        <v>1.2879000000000003</v>
      </c>
      <c r="T14" s="38">
        <f t="shared" si="10"/>
        <v>26.5</v>
      </c>
    </row>
    <row r="15" spans="1:20">
      <c r="A15" s="8" t="s">
        <v>57</v>
      </c>
      <c r="B15" s="204">
        <v>26.5</v>
      </c>
      <c r="C15" s="204">
        <v>26.5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11.0558</v>
      </c>
      <c r="J15" s="22">
        <f t="shared" si="6"/>
        <v>6.1824500000000002</v>
      </c>
      <c r="K15" s="22">
        <f t="shared" si="7"/>
        <v>7.9738499999999997</v>
      </c>
      <c r="L15" s="22">
        <f t="shared" si="8"/>
        <v>1.2879000000000003</v>
      </c>
      <c r="M15" s="156">
        <f t="shared" si="9"/>
        <v>26.5</v>
      </c>
      <c r="N15" s="23"/>
      <c r="P15" s="38">
        <f t="shared" si="1"/>
        <v>11.0558</v>
      </c>
      <c r="Q15" s="38">
        <f t="shared" si="2"/>
        <v>6.1824500000000002</v>
      </c>
      <c r="R15" s="38">
        <f t="shared" si="3"/>
        <v>7.9738499999999997</v>
      </c>
      <c r="S15" s="38">
        <f t="shared" si="4"/>
        <v>1.2879000000000003</v>
      </c>
      <c r="T15" s="38">
        <f t="shared" si="10"/>
        <v>26.5</v>
      </c>
    </row>
    <row r="16" spans="1:20">
      <c r="A16" s="8" t="s">
        <v>58</v>
      </c>
      <c r="B16" s="204">
        <v>26.5</v>
      </c>
      <c r="C16" s="204">
        <v>26.5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11.0558</v>
      </c>
      <c r="J16" s="22">
        <f t="shared" si="6"/>
        <v>6.1824500000000002</v>
      </c>
      <c r="K16" s="22">
        <f t="shared" si="7"/>
        <v>7.9738499999999997</v>
      </c>
      <c r="L16" s="22">
        <f t="shared" si="8"/>
        <v>1.2879000000000003</v>
      </c>
      <c r="M16" s="156">
        <f t="shared" si="9"/>
        <v>26.5</v>
      </c>
      <c r="N16" s="23"/>
      <c r="P16" s="38">
        <f t="shared" si="1"/>
        <v>11.0558</v>
      </c>
      <c r="Q16" s="38">
        <f t="shared" si="2"/>
        <v>6.1824500000000002</v>
      </c>
      <c r="R16" s="38">
        <f t="shared" si="3"/>
        <v>7.9738499999999997</v>
      </c>
      <c r="S16" s="38">
        <f t="shared" si="4"/>
        <v>1.2879000000000003</v>
      </c>
      <c r="T16" s="38">
        <f t="shared" si="10"/>
        <v>26.5</v>
      </c>
    </row>
    <row r="17" spans="1:20">
      <c r="A17" s="8" t="s">
        <v>59</v>
      </c>
      <c r="B17" s="204">
        <v>26.5</v>
      </c>
      <c r="C17" s="204">
        <v>26.5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11.0558</v>
      </c>
      <c r="J17" s="22">
        <f t="shared" si="6"/>
        <v>6.1824500000000002</v>
      </c>
      <c r="K17" s="22">
        <f t="shared" si="7"/>
        <v>7.9738499999999997</v>
      </c>
      <c r="L17" s="22">
        <f t="shared" si="8"/>
        <v>1.2879000000000003</v>
      </c>
      <c r="M17" s="156">
        <f t="shared" si="9"/>
        <v>26.5</v>
      </c>
      <c r="N17" s="23"/>
      <c r="P17" s="38">
        <f t="shared" si="1"/>
        <v>11.0558</v>
      </c>
      <c r="Q17" s="38">
        <f t="shared" si="2"/>
        <v>6.1824500000000002</v>
      </c>
      <c r="R17" s="38">
        <f t="shared" si="3"/>
        <v>7.9738499999999997</v>
      </c>
      <c r="S17" s="38">
        <f t="shared" si="4"/>
        <v>1.2879000000000003</v>
      </c>
      <c r="T17" s="38">
        <f t="shared" si="10"/>
        <v>26.5</v>
      </c>
    </row>
    <row r="18" spans="1:20">
      <c r="A18" s="8" t="s">
        <v>60</v>
      </c>
      <c r="B18" s="204">
        <v>26.5</v>
      </c>
      <c r="C18" s="204">
        <v>26.5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11.0558</v>
      </c>
      <c r="J18" s="22">
        <f t="shared" si="6"/>
        <v>6.1824500000000002</v>
      </c>
      <c r="K18" s="22">
        <f t="shared" si="7"/>
        <v>7.9738499999999997</v>
      </c>
      <c r="L18" s="22">
        <f t="shared" si="8"/>
        <v>1.2879000000000003</v>
      </c>
      <c r="M18" s="156">
        <f t="shared" si="9"/>
        <v>26.5</v>
      </c>
      <c r="N18" s="23"/>
      <c r="P18" s="38">
        <f t="shared" si="1"/>
        <v>11.0558</v>
      </c>
      <c r="Q18" s="38">
        <f t="shared" si="2"/>
        <v>6.1824500000000002</v>
      </c>
      <c r="R18" s="38">
        <f t="shared" si="3"/>
        <v>7.9738499999999997</v>
      </c>
      <c r="S18" s="38">
        <f t="shared" si="4"/>
        <v>1.2879000000000003</v>
      </c>
      <c r="T18" s="38">
        <f t="shared" si="10"/>
        <v>26.5</v>
      </c>
    </row>
    <row r="19" spans="1:20">
      <c r="A19" s="8" t="s">
        <v>61</v>
      </c>
      <c r="B19" s="204">
        <v>26.5</v>
      </c>
      <c r="C19" s="204">
        <v>26.5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11.0558</v>
      </c>
      <c r="J19" s="22">
        <f t="shared" si="6"/>
        <v>6.1824500000000002</v>
      </c>
      <c r="K19" s="22">
        <f t="shared" si="7"/>
        <v>7.9738499999999997</v>
      </c>
      <c r="L19" s="22">
        <f t="shared" si="8"/>
        <v>1.2879000000000003</v>
      </c>
      <c r="M19" s="156">
        <f t="shared" si="9"/>
        <v>26.5</v>
      </c>
      <c r="N19" s="23"/>
      <c r="P19" s="38">
        <f t="shared" si="1"/>
        <v>11.0558</v>
      </c>
      <c r="Q19" s="38">
        <f t="shared" si="2"/>
        <v>6.1824500000000002</v>
      </c>
      <c r="R19" s="38">
        <f t="shared" si="3"/>
        <v>7.9738499999999997</v>
      </c>
      <c r="S19" s="38">
        <f t="shared" si="4"/>
        <v>1.2879000000000003</v>
      </c>
      <c r="T19" s="38">
        <f t="shared" si="10"/>
        <v>26.5</v>
      </c>
    </row>
    <row r="20" spans="1:20">
      <c r="A20" s="8" t="s">
        <v>62</v>
      </c>
      <c r="B20" s="204">
        <v>26.5</v>
      </c>
      <c r="C20" s="204">
        <v>26.5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11.0558</v>
      </c>
      <c r="J20" s="22">
        <f t="shared" si="6"/>
        <v>6.1824500000000002</v>
      </c>
      <c r="K20" s="22">
        <f t="shared" si="7"/>
        <v>7.9738499999999997</v>
      </c>
      <c r="L20" s="22">
        <f t="shared" si="8"/>
        <v>1.2879000000000003</v>
      </c>
      <c r="M20" s="156">
        <f t="shared" si="9"/>
        <v>26.5</v>
      </c>
      <c r="N20" s="23"/>
      <c r="P20" s="38">
        <f t="shared" si="1"/>
        <v>11.0558</v>
      </c>
      <c r="Q20" s="38">
        <f t="shared" si="2"/>
        <v>6.1824500000000002</v>
      </c>
      <c r="R20" s="38">
        <f t="shared" si="3"/>
        <v>7.9738499999999997</v>
      </c>
      <c r="S20" s="38">
        <f t="shared" si="4"/>
        <v>1.2879000000000003</v>
      </c>
      <c r="T20" s="38">
        <f t="shared" si="10"/>
        <v>26.5</v>
      </c>
    </row>
    <row r="21" spans="1:20">
      <c r="A21" s="8" t="s">
        <v>63</v>
      </c>
      <c r="B21" s="204">
        <v>26.5</v>
      </c>
      <c r="C21" s="204">
        <v>26.5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11.0558</v>
      </c>
      <c r="J21" s="22">
        <f t="shared" si="6"/>
        <v>6.1824500000000002</v>
      </c>
      <c r="K21" s="22">
        <f t="shared" si="7"/>
        <v>7.9738499999999997</v>
      </c>
      <c r="L21" s="22">
        <f t="shared" si="8"/>
        <v>1.2879000000000003</v>
      </c>
      <c r="M21" s="156">
        <f t="shared" si="9"/>
        <v>26.5</v>
      </c>
      <c r="N21" s="23"/>
      <c r="P21" s="38">
        <f t="shared" si="1"/>
        <v>11.0558</v>
      </c>
      <c r="Q21" s="38">
        <f t="shared" si="2"/>
        <v>6.1824500000000002</v>
      </c>
      <c r="R21" s="38">
        <f t="shared" si="3"/>
        <v>7.9738499999999997</v>
      </c>
      <c r="S21" s="38">
        <f t="shared" si="4"/>
        <v>1.2879000000000003</v>
      </c>
      <c r="T21" s="38">
        <f t="shared" si="10"/>
        <v>26.5</v>
      </c>
    </row>
    <row r="22" spans="1:20">
      <c r="A22" s="8" t="s">
        <v>64</v>
      </c>
      <c r="B22" s="204">
        <v>26.5</v>
      </c>
      <c r="C22" s="204">
        <v>26.5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11.0558</v>
      </c>
      <c r="J22" s="22">
        <f t="shared" si="6"/>
        <v>6.1824500000000002</v>
      </c>
      <c r="K22" s="22">
        <f t="shared" si="7"/>
        <v>7.9738499999999997</v>
      </c>
      <c r="L22" s="22">
        <f t="shared" si="8"/>
        <v>1.2879000000000003</v>
      </c>
      <c r="M22" s="156">
        <f t="shared" si="9"/>
        <v>26.5</v>
      </c>
      <c r="N22" s="23"/>
      <c r="P22" s="38">
        <f t="shared" si="1"/>
        <v>11.0558</v>
      </c>
      <c r="Q22" s="38">
        <f t="shared" si="2"/>
        <v>6.1824500000000002</v>
      </c>
      <c r="R22" s="38">
        <f t="shared" si="3"/>
        <v>7.9738499999999997</v>
      </c>
      <c r="S22" s="38">
        <f t="shared" si="4"/>
        <v>1.2879000000000003</v>
      </c>
      <c r="T22" s="38">
        <f t="shared" si="10"/>
        <v>26.5</v>
      </c>
    </row>
    <row r="23" spans="1:20">
      <c r="A23" s="8" t="s">
        <v>65</v>
      </c>
      <c r="B23" s="204">
        <v>26.5</v>
      </c>
      <c r="C23" s="204">
        <v>26.5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11.0558</v>
      </c>
      <c r="J23" s="22">
        <f t="shared" si="6"/>
        <v>6.1824500000000002</v>
      </c>
      <c r="K23" s="22">
        <f t="shared" si="7"/>
        <v>7.9738499999999997</v>
      </c>
      <c r="L23" s="22">
        <f t="shared" si="8"/>
        <v>1.2879000000000003</v>
      </c>
      <c r="M23" s="156">
        <f t="shared" si="9"/>
        <v>26.5</v>
      </c>
      <c r="N23" s="23"/>
      <c r="P23" s="38">
        <f t="shared" si="1"/>
        <v>11.0558</v>
      </c>
      <c r="Q23" s="38">
        <f t="shared" si="2"/>
        <v>6.1824500000000002</v>
      </c>
      <c r="R23" s="38">
        <f t="shared" si="3"/>
        <v>7.9738499999999997</v>
      </c>
      <c r="S23" s="38">
        <f t="shared" si="4"/>
        <v>1.2879000000000003</v>
      </c>
      <c r="T23" s="38">
        <f t="shared" si="10"/>
        <v>26.5</v>
      </c>
    </row>
    <row r="24" spans="1:20">
      <c r="A24" s="8" t="s">
        <v>66</v>
      </c>
      <c r="B24" s="204">
        <v>26.5</v>
      </c>
      <c r="C24" s="204">
        <v>26.5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11.0558</v>
      </c>
      <c r="J24" s="22">
        <f t="shared" si="6"/>
        <v>6.1824500000000002</v>
      </c>
      <c r="K24" s="22">
        <f t="shared" si="7"/>
        <v>7.9738499999999997</v>
      </c>
      <c r="L24" s="22">
        <f t="shared" si="8"/>
        <v>1.2879000000000003</v>
      </c>
      <c r="M24" s="156">
        <f t="shared" si="9"/>
        <v>26.5</v>
      </c>
      <c r="N24" s="23"/>
      <c r="P24" s="38">
        <f t="shared" si="1"/>
        <v>11.0558</v>
      </c>
      <c r="Q24" s="38">
        <f t="shared" si="2"/>
        <v>6.1824500000000002</v>
      </c>
      <c r="R24" s="38">
        <f t="shared" si="3"/>
        <v>7.9738499999999997</v>
      </c>
      <c r="S24" s="38">
        <f t="shared" si="4"/>
        <v>1.2879000000000003</v>
      </c>
      <c r="T24" s="38">
        <f t="shared" si="10"/>
        <v>26.5</v>
      </c>
    </row>
    <row r="25" spans="1:20">
      <c r="A25" s="8" t="s">
        <v>67</v>
      </c>
      <c r="B25" s="204">
        <v>26.5</v>
      </c>
      <c r="C25" s="204">
        <v>26.5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11.0558</v>
      </c>
      <c r="J25" s="22">
        <f t="shared" si="6"/>
        <v>6.1824500000000002</v>
      </c>
      <c r="K25" s="22">
        <f t="shared" si="7"/>
        <v>7.9738499999999997</v>
      </c>
      <c r="L25" s="22">
        <f t="shared" si="8"/>
        <v>1.2879000000000003</v>
      </c>
      <c r="M25" s="156">
        <f t="shared" si="9"/>
        <v>26.5</v>
      </c>
      <c r="N25" s="23"/>
      <c r="P25" s="38">
        <f t="shared" si="1"/>
        <v>11.0558</v>
      </c>
      <c r="Q25" s="38">
        <f t="shared" si="2"/>
        <v>6.1824500000000002</v>
      </c>
      <c r="R25" s="38">
        <f t="shared" si="3"/>
        <v>7.9738499999999997</v>
      </c>
      <c r="S25" s="38">
        <f t="shared" si="4"/>
        <v>1.2879000000000003</v>
      </c>
      <c r="T25" s="38">
        <f t="shared" si="10"/>
        <v>26.5</v>
      </c>
    </row>
    <row r="26" spans="1:20">
      <c r="A26" s="8" t="s">
        <v>68</v>
      </c>
      <c r="B26" s="204">
        <v>26.5</v>
      </c>
      <c r="C26" s="204">
        <v>26.5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11.0558</v>
      </c>
      <c r="J26" s="22">
        <f t="shared" si="6"/>
        <v>6.1824500000000002</v>
      </c>
      <c r="K26" s="22">
        <f t="shared" si="7"/>
        <v>7.9738499999999997</v>
      </c>
      <c r="L26" s="22">
        <f t="shared" si="8"/>
        <v>1.2879000000000003</v>
      </c>
      <c r="M26" s="156">
        <f t="shared" si="9"/>
        <v>26.5</v>
      </c>
      <c r="N26" s="23"/>
      <c r="P26" s="38">
        <f t="shared" si="1"/>
        <v>11.0558</v>
      </c>
      <c r="Q26" s="38">
        <f t="shared" si="2"/>
        <v>6.1824500000000002</v>
      </c>
      <c r="R26" s="38">
        <f t="shared" si="3"/>
        <v>7.9738499999999997</v>
      </c>
      <c r="S26" s="38">
        <f t="shared" si="4"/>
        <v>1.2879000000000003</v>
      </c>
      <c r="T26" s="38">
        <f t="shared" si="10"/>
        <v>26.5</v>
      </c>
    </row>
    <row r="27" spans="1:20">
      <c r="A27" s="8" t="s">
        <v>69</v>
      </c>
      <c r="B27" s="204">
        <v>26.5</v>
      </c>
      <c r="C27" s="204">
        <v>26.5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11.0558</v>
      </c>
      <c r="J27" s="22">
        <f t="shared" si="6"/>
        <v>6.1824500000000002</v>
      </c>
      <c r="K27" s="22">
        <f t="shared" si="7"/>
        <v>7.9738499999999997</v>
      </c>
      <c r="L27" s="22">
        <f t="shared" si="8"/>
        <v>1.2879000000000003</v>
      </c>
      <c r="M27" s="156">
        <f t="shared" si="9"/>
        <v>26.5</v>
      </c>
      <c r="N27" s="23"/>
      <c r="P27" s="38">
        <f t="shared" si="1"/>
        <v>11.0558</v>
      </c>
      <c r="Q27" s="38">
        <f t="shared" si="2"/>
        <v>6.1824500000000002</v>
      </c>
      <c r="R27" s="38">
        <f t="shared" si="3"/>
        <v>7.9738499999999997</v>
      </c>
      <c r="S27" s="38">
        <f t="shared" si="4"/>
        <v>1.2879000000000003</v>
      </c>
      <c r="T27" s="38">
        <f t="shared" si="10"/>
        <v>26.5</v>
      </c>
    </row>
    <row r="28" spans="1:20">
      <c r="A28" s="8" t="s">
        <v>70</v>
      </c>
      <c r="B28" s="204">
        <v>26.5</v>
      </c>
      <c r="C28" s="204">
        <v>26.5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11.0558</v>
      </c>
      <c r="J28" s="22">
        <f t="shared" si="6"/>
        <v>6.1824500000000002</v>
      </c>
      <c r="K28" s="22">
        <f t="shared" si="7"/>
        <v>7.9738499999999997</v>
      </c>
      <c r="L28" s="22">
        <f t="shared" si="8"/>
        <v>1.2879000000000003</v>
      </c>
      <c r="M28" s="156">
        <f t="shared" si="9"/>
        <v>26.5</v>
      </c>
      <c r="N28" s="23"/>
      <c r="P28" s="38">
        <f t="shared" si="1"/>
        <v>11.0558</v>
      </c>
      <c r="Q28" s="38">
        <f t="shared" si="2"/>
        <v>6.1824500000000002</v>
      </c>
      <c r="R28" s="38">
        <f t="shared" si="3"/>
        <v>7.9738499999999997</v>
      </c>
      <c r="S28" s="38">
        <f t="shared" si="4"/>
        <v>1.2879000000000003</v>
      </c>
      <c r="T28" s="38">
        <f t="shared" si="10"/>
        <v>26.5</v>
      </c>
    </row>
    <row r="29" spans="1:20">
      <c r="A29" s="8" t="s">
        <v>71</v>
      </c>
      <c r="B29" s="204">
        <v>26.5</v>
      </c>
      <c r="C29" s="204">
        <v>26.5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11.0558</v>
      </c>
      <c r="J29" s="22">
        <f t="shared" si="6"/>
        <v>6.1824500000000002</v>
      </c>
      <c r="K29" s="22">
        <f t="shared" si="7"/>
        <v>7.9738499999999997</v>
      </c>
      <c r="L29" s="22">
        <f t="shared" si="8"/>
        <v>1.2879000000000003</v>
      </c>
      <c r="M29" s="156">
        <f t="shared" si="9"/>
        <v>26.5</v>
      </c>
      <c r="N29" s="23"/>
      <c r="P29" s="38">
        <f t="shared" si="1"/>
        <v>11.0558</v>
      </c>
      <c r="Q29" s="38">
        <f t="shared" si="2"/>
        <v>6.1824500000000002</v>
      </c>
      <c r="R29" s="38">
        <f t="shared" si="3"/>
        <v>7.9738499999999997</v>
      </c>
      <c r="S29" s="38">
        <f t="shared" si="4"/>
        <v>1.2879000000000003</v>
      </c>
      <c r="T29" s="38">
        <f t="shared" si="10"/>
        <v>26.5</v>
      </c>
    </row>
    <row r="30" spans="1:20">
      <c r="A30" s="8" t="s">
        <v>72</v>
      </c>
      <c r="B30" s="204">
        <v>26.5</v>
      </c>
      <c r="C30" s="204">
        <v>26.5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11.0558</v>
      </c>
      <c r="J30" s="22">
        <f t="shared" si="6"/>
        <v>6.1824500000000002</v>
      </c>
      <c r="K30" s="22">
        <f t="shared" si="7"/>
        <v>7.9738499999999997</v>
      </c>
      <c r="L30" s="22">
        <f t="shared" si="8"/>
        <v>1.2879000000000003</v>
      </c>
      <c r="M30" s="156">
        <f t="shared" si="9"/>
        <v>26.5</v>
      </c>
      <c r="N30" s="23"/>
      <c r="P30" s="38">
        <f t="shared" si="1"/>
        <v>11.0558</v>
      </c>
      <c r="Q30" s="38">
        <f t="shared" si="2"/>
        <v>6.1824500000000002</v>
      </c>
      <c r="R30" s="38">
        <f t="shared" si="3"/>
        <v>7.9738499999999997</v>
      </c>
      <c r="S30" s="38">
        <f t="shared" si="4"/>
        <v>1.2879000000000003</v>
      </c>
      <c r="T30" s="38">
        <f t="shared" si="10"/>
        <v>26.5</v>
      </c>
    </row>
    <row r="31" spans="1:20">
      <c r="A31" s="8" t="s">
        <v>73</v>
      </c>
      <c r="B31" s="204">
        <v>26.5</v>
      </c>
      <c r="C31" s="204">
        <v>26.5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11.0558</v>
      </c>
      <c r="J31" s="22">
        <f t="shared" si="6"/>
        <v>6.1824500000000002</v>
      </c>
      <c r="K31" s="22">
        <f t="shared" si="7"/>
        <v>7.9738499999999997</v>
      </c>
      <c r="L31" s="22">
        <f t="shared" si="8"/>
        <v>1.2879000000000003</v>
      </c>
      <c r="M31" s="156">
        <f t="shared" si="9"/>
        <v>26.5</v>
      </c>
      <c r="N31" s="23"/>
      <c r="P31" s="38">
        <f t="shared" si="1"/>
        <v>11.0558</v>
      </c>
      <c r="Q31" s="38">
        <f t="shared" si="2"/>
        <v>6.1824500000000002</v>
      </c>
      <c r="R31" s="38">
        <f t="shared" si="3"/>
        <v>7.9738499999999997</v>
      </c>
      <c r="S31" s="38">
        <f t="shared" si="4"/>
        <v>1.2879000000000003</v>
      </c>
      <c r="T31" s="38">
        <f t="shared" si="10"/>
        <v>26.5</v>
      </c>
    </row>
    <row r="32" spans="1:20">
      <c r="A32" s="8" t="s">
        <v>74</v>
      </c>
      <c r="B32" s="204">
        <v>26.5</v>
      </c>
      <c r="C32" s="204">
        <v>26.5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11.0558</v>
      </c>
      <c r="J32" s="22">
        <f t="shared" si="6"/>
        <v>6.1824500000000002</v>
      </c>
      <c r="K32" s="22">
        <f t="shared" si="7"/>
        <v>7.9738499999999997</v>
      </c>
      <c r="L32" s="22">
        <f t="shared" si="8"/>
        <v>1.2879000000000003</v>
      </c>
      <c r="M32" s="156">
        <f t="shared" si="9"/>
        <v>26.5</v>
      </c>
      <c r="N32" s="23"/>
      <c r="P32" s="38">
        <f t="shared" si="1"/>
        <v>11.0558</v>
      </c>
      <c r="Q32" s="38">
        <f t="shared" si="2"/>
        <v>6.1824500000000002</v>
      </c>
      <c r="R32" s="38">
        <f t="shared" si="3"/>
        <v>7.9738499999999997</v>
      </c>
      <c r="S32" s="38">
        <f t="shared" si="4"/>
        <v>1.2879000000000003</v>
      </c>
      <c r="T32" s="38">
        <f t="shared" si="10"/>
        <v>26.5</v>
      </c>
    </row>
    <row r="33" spans="1:20">
      <c r="A33" s="8" t="s">
        <v>75</v>
      </c>
      <c r="B33" s="204">
        <v>26.5</v>
      </c>
      <c r="C33" s="204">
        <v>26.5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11.0558</v>
      </c>
      <c r="J33" s="22">
        <f t="shared" si="6"/>
        <v>6.1824500000000002</v>
      </c>
      <c r="K33" s="22">
        <f t="shared" si="7"/>
        <v>7.9738499999999997</v>
      </c>
      <c r="L33" s="22">
        <f t="shared" si="8"/>
        <v>1.2879000000000003</v>
      </c>
      <c r="M33" s="156">
        <f t="shared" si="9"/>
        <v>26.5</v>
      </c>
      <c r="N33" s="23"/>
      <c r="P33" s="38">
        <f t="shared" si="1"/>
        <v>11.0558</v>
      </c>
      <c r="Q33" s="38">
        <f t="shared" si="2"/>
        <v>6.1824500000000002</v>
      </c>
      <c r="R33" s="38">
        <f t="shared" si="3"/>
        <v>7.9738499999999997</v>
      </c>
      <c r="S33" s="38">
        <f t="shared" si="4"/>
        <v>1.2879000000000003</v>
      </c>
      <c r="T33" s="38">
        <f t="shared" si="10"/>
        <v>26.5</v>
      </c>
    </row>
    <row r="34" spans="1:20">
      <c r="A34" s="8" t="s">
        <v>76</v>
      </c>
      <c r="B34" s="204">
        <v>26.5</v>
      </c>
      <c r="C34" s="204">
        <v>26.5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11.0558</v>
      </c>
      <c r="J34" s="22">
        <f t="shared" si="6"/>
        <v>6.1824500000000002</v>
      </c>
      <c r="K34" s="22">
        <f t="shared" si="7"/>
        <v>7.9738499999999997</v>
      </c>
      <c r="L34" s="22">
        <f t="shared" si="8"/>
        <v>1.2879000000000003</v>
      </c>
      <c r="M34" s="156">
        <f t="shared" si="9"/>
        <v>26.5</v>
      </c>
      <c r="N34" s="23"/>
      <c r="P34" s="38">
        <f t="shared" si="1"/>
        <v>11.0558</v>
      </c>
      <c r="Q34" s="38">
        <f t="shared" si="2"/>
        <v>6.1824500000000002</v>
      </c>
      <c r="R34" s="38">
        <f t="shared" si="3"/>
        <v>7.9738499999999997</v>
      </c>
      <c r="S34" s="38">
        <f t="shared" si="4"/>
        <v>1.2879000000000003</v>
      </c>
      <c r="T34" s="38">
        <f t="shared" si="10"/>
        <v>26.5</v>
      </c>
    </row>
    <row r="35" spans="1:20">
      <c r="A35" s="8" t="s">
        <v>77</v>
      </c>
      <c r="B35" s="204">
        <v>26.5</v>
      </c>
      <c r="C35" s="204">
        <v>26.5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11.0558</v>
      </c>
      <c r="J35" s="22">
        <f t="shared" si="6"/>
        <v>6.1824500000000002</v>
      </c>
      <c r="K35" s="22">
        <f t="shared" si="7"/>
        <v>7.9738499999999997</v>
      </c>
      <c r="L35" s="22">
        <f t="shared" si="8"/>
        <v>1.2879000000000003</v>
      </c>
      <c r="M35" s="156">
        <f t="shared" si="9"/>
        <v>26.5</v>
      </c>
      <c r="N35" s="23"/>
      <c r="P35" s="38">
        <f t="shared" ref="P35:P66" si="12">I35</f>
        <v>11.0558</v>
      </c>
      <c r="Q35" s="38">
        <f t="shared" ref="Q35:Q66" si="13">J35</f>
        <v>6.1824500000000002</v>
      </c>
      <c r="R35" s="38">
        <f t="shared" ref="R35:R66" si="14">K35</f>
        <v>7.9738499999999997</v>
      </c>
      <c r="S35" s="38">
        <f t="shared" ref="S35:S66" si="15">L35</f>
        <v>1.2879000000000003</v>
      </c>
      <c r="T35" s="38">
        <f t="shared" si="10"/>
        <v>26.5</v>
      </c>
    </row>
    <row r="36" spans="1:20">
      <c r="A36" s="8" t="s">
        <v>78</v>
      </c>
      <c r="B36" s="204">
        <v>26.5</v>
      </c>
      <c r="C36" s="204">
        <v>26.5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11.0558</v>
      </c>
      <c r="J36" s="22">
        <f t="shared" si="6"/>
        <v>6.1824500000000002</v>
      </c>
      <c r="K36" s="22">
        <f t="shared" si="7"/>
        <v>7.9738499999999997</v>
      </c>
      <c r="L36" s="22">
        <f t="shared" si="8"/>
        <v>1.2879000000000003</v>
      </c>
      <c r="M36" s="156">
        <f t="shared" si="9"/>
        <v>26.5</v>
      </c>
      <c r="N36" s="23"/>
      <c r="P36" s="38">
        <f t="shared" si="12"/>
        <v>11.0558</v>
      </c>
      <c r="Q36" s="38">
        <f t="shared" si="13"/>
        <v>6.1824500000000002</v>
      </c>
      <c r="R36" s="38">
        <f t="shared" si="14"/>
        <v>7.9738499999999997</v>
      </c>
      <c r="S36" s="38">
        <f t="shared" si="15"/>
        <v>1.2879000000000003</v>
      </c>
      <c r="T36" s="38">
        <f t="shared" si="10"/>
        <v>26.5</v>
      </c>
    </row>
    <row r="37" spans="1:20">
      <c r="A37" s="8" t="s">
        <v>79</v>
      </c>
      <c r="B37" s="204">
        <v>26.5</v>
      </c>
      <c r="C37" s="204">
        <v>26.5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11.0558</v>
      </c>
      <c r="J37" s="22">
        <f t="shared" si="6"/>
        <v>6.1824500000000002</v>
      </c>
      <c r="K37" s="22">
        <f t="shared" si="7"/>
        <v>7.9738499999999997</v>
      </c>
      <c r="L37" s="22">
        <f t="shared" si="8"/>
        <v>1.2879000000000003</v>
      </c>
      <c r="M37" s="156">
        <f t="shared" si="9"/>
        <v>26.5</v>
      </c>
      <c r="N37" s="23"/>
      <c r="P37" s="38">
        <f t="shared" si="12"/>
        <v>11.0558</v>
      </c>
      <c r="Q37" s="38">
        <f t="shared" si="13"/>
        <v>6.1824500000000002</v>
      </c>
      <c r="R37" s="38">
        <f t="shared" si="14"/>
        <v>7.9738499999999997</v>
      </c>
      <c r="S37" s="38">
        <f t="shared" si="15"/>
        <v>1.2879000000000003</v>
      </c>
      <c r="T37" s="38">
        <f t="shared" si="10"/>
        <v>26.5</v>
      </c>
    </row>
    <row r="38" spans="1:20">
      <c r="A38" s="8" t="s">
        <v>80</v>
      </c>
      <c r="B38" s="204">
        <v>26.5</v>
      </c>
      <c r="C38" s="204">
        <v>26.5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11.0558</v>
      </c>
      <c r="J38" s="22">
        <f t="shared" si="6"/>
        <v>6.1824500000000002</v>
      </c>
      <c r="K38" s="22">
        <f t="shared" si="7"/>
        <v>7.9738499999999997</v>
      </c>
      <c r="L38" s="22">
        <f t="shared" si="8"/>
        <v>1.2879000000000003</v>
      </c>
      <c r="M38" s="156">
        <f t="shared" si="9"/>
        <v>26.5</v>
      </c>
      <c r="N38" s="23"/>
      <c r="P38" s="38">
        <f t="shared" si="12"/>
        <v>11.0558</v>
      </c>
      <c r="Q38" s="38">
        <f t="shared" si="13"/>
        <v>6.1824500000000002</v>
      </c>
      <c r="R38" s="38">
        <f t="shared" si="14"/>
        <v>7.9738499999999997</v>
      </c>
      <c r="S38" s="38">
        <f t="shared" si="15"/>
        <v>1.2879000000000003</v>
      </c>
      <c r="T38" s="38">
        <f t="shared" si="10"/>
        <v>26.5</v>
      </c>
    </row>
    <row r="39" spans="1:20">
      <c r="A39" s="8" t="s">
        <v>81</v>
      </c>
      <c r="B39" s="204">
        <v>26.5</v>
      </c>
      <c r="C39" s="204">
        <v>26.5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11.0558</v>
      </c>
      <c r="J39" s="22">
        <f t="shared" si="6"/>
        <v>6.1824500000000002</v>
      </c>
      <c r="K39" s="22">
        <f t="shared" si="7"/>
        <v>7.9738499999999997</v>
      </c>
      <c r="L39" s="22">
        <f t="shared" si="8"/>
        <v>1.2879000000000003</v>
      </c>
      <c r="M39" s="156">
        <f t="shared" si="9"/>
        <v>26.5</v>
      </c>
      <c r="N39" s="23"/>
      <c r="P39" s="38">
        <f t="shared" si="12"/>
        <v>11.0558</v>
      </c>
      <c r="Q39" s="38">
        <f t="shared" si="13"/>
        <v>6.1824500000000002</v>
      </c>
      <c r="R39" s="38">
        <f t="shared" si="14"/>
        <v>7.9738499999999997</v>
      </c>
      <c r="S39" s="38">
        <f t="shared" si="15"/>
        <v>1.2879000000000003</v>
      </c>
      <c r="T39" s="38">
        <f t="shared" si="10"/>
        <v>26.5</v>
      </c>
    </row>
    <row r="40" spans="1:20">
      <c r="A40" s="8" t="s">
        <v>82</v>
      </c>
      <c r="B40" s="204">
        <v>26.5</v>
      </c>
      <c r="C40" s="204">
        <v>26.5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11.0558</v>
      </c>
      <c r="J40" s="22">
        <f t="shared" si="6"/>
        <v>6.1824500000000002</v>
      </c>
      <c r="K40" s="22">
        <f t="shared" si="7"/>
        <v>7.9738499999999997</v>
      </c>
      <c r="L40" s="22">
        <f t="shared" si="8"/>
        <v>1.2879000000000003</v>
      </c>
      <c r="M40" s="156">
        <f t="shared" si="9"/>
        <v>26.5</v>
      </c>
      <c r="N40" s="23"/>
      <c r="P40" s="38">
        <f t="shared" si="12"/>
        <v>11.0558</v>
      </c>
      <c r="Q40" s="38">
        <f t="shared" si="13"/>
        <v>6.1824500000000002</v>
      </c>
      <c r="R40" s="38">
        <f t="shared" si="14"/>
        <v>7.9738499999999997</v>
      </c>
      <c r="S40" s="38">
        <f t="shared" si="15"/>
        <v>1.2879000000000003</v>
      </c>
      <c r="T40" s="38">
        <f t="shared" si="10"/>
        <v>26.5</v>
      </c>
    </row>
    <row r="41" spans="1:20">
      <c r="A41" s="8" t="s">
        <v>83</v>
      </c>
      <c r="B41" s="204">
        <v>26.5</v>
      </c>
      <c r="C41" s="204">
        <v>26.5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11.0558</v>
      </c>
      <c r="J41" s="22">
        <f t="shared" si="6"/>
        <v>6.1824500000000002</v>
      </c>
      <c r="K41" s="22">
        <f t="shared" si="7"/>
        <v>7.9738499999999997</v>
      </c>
      <c r="L41" s="22">
        <f t="shared" si="8"/>
        <v>1.2879000000000003</v>
      </c>
      <c r="M41" s="156">
        <f t="shared" si="9"/>
        <v>26.5</v>
      </c>
      <c r="N41" s="23"/>
      <c r="P41" s="38">
        <f t="shared" si="12"/>
        <v>11.0558</v>
      </c>
      <c r="Q41" s="38">
        <f t="shared" si="13"/>
        <v>6.1824500000000002</v>
      </c>
      <c r="R41" s="38">
        <f t="shared" si="14"/>
        <v>7.9738499999999997</v>
      </c>
      <c r="S41" s="38">
        <f t="shared" si="15"/>
        <v>1.2879000000000003</v>
      </c>
      <c r="T41" s="38">
        <f t="shared" si="10"/>
        <v>26.5</v>
      </c>
    </row>
    <row r="42" spans="1:20">
      <c r="A42" s="8" t="s">
        <v>84</v>
      </c>
      <c r="B42" s="204">
        <v>26.5</v>
      </c>
      <c r="C42" s="204">
        <v>26.5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11.0558</v>
      </c>
      <c r="J42" s="22">
        <f t="shared" si="6"/>
        <v>6.1824500000000002</v>
      </c>
      <c r="K42" s="22">
        <f t="shared" si="7"/>
        <v>7.9738499999999997</v>
      </c>
      <c r="L42" s="22">
        <f t="shared" si="8"/>
        <v>1.2879000000000003</v>
      </c>
      <c r="M42" s="156">
        <f t="shared" si="9"/>
        <v>26.5</v>
      </c>
      <c r="N42" s="23"/>
      <c r="P42" s="38">
        <f t="shared" si="12"/>
        <v>11.0558</v>
      </c>
      <c r="Q42" s="38">
        <f t="shared" si="13"/>
        <v>6.1824500000000002</v>
      </c>
      <c r="R42" s="38">
        <f t="shared" si="14"/>
        <v>7.9738499999999997</v>
      </c>
      <c r="S42" s="38">
        <f t="shared" si="15"/>
        <v>1.2879000000000003</v>
      </c>
      <c r="T42" s="38">
        <f t="shared" si="10"/>
        <v>26.5</v>
      </c>
    </row>
    <row r="43" spans="1:20">
      <c r="A43" s="8" t="s">
        <v>85</v>
      </c>
      <c r="B43" s="204">
        <v>26.5</v>
      </c>
      <c r="C43" s="204">
        <v>26.5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11.0558</v>
      </c>
      <c r="J43" s="22">
        <f t="shared" si="6"/>
        <v>6.1824500000000002</v>
      </c>
      <c r="K43" s="22">
        <f t="shared" si="7"/>
        <v>7.9738499999999997</v>
      </c>
      <c r="L43" s="22">
        <f t="shared" si="8"/>
        <v>1.2879000000000003</v>
      </c>
      <c r="M43" s="156">
        <f t="shared" si="9"/>
        <v>26.5</v>
      </c>
      <c r="N43" s="23"/>
      <c r="P43" s="38">
        <f t="shared" si="12"/>
        <v>11.0558</v>
      </c>
      <c r="Q43" s="38">
        <f t="shared" si="13"/>
        <v>6.1824500000000002</v>
      </c>
      <c r="R43" s="38">
        <f t="shared" si="14"/>
        <v>7.9738499999999997</v>
      </c>
      <c r="S43" s="38">
        <f t="shared" si="15"/>
        <v>1.2879000000000003</v>
      </c>
      <c r="T43" s="38">
        <f t="shared" si="10"/>
        <v>26.5</v>
      </c>
    </row>
    <row r="44" spans="1:20">
      <c r="A44" s="8" t="s">
        <v>86</v>
      </c>
      <c r="B44" s="204">
        <v>26.5</v>
      </c>
      <c r="C44" s="204">
        <v>26.5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11.0558</v>
      </c>
      <c r="J44" s="22">
        <f t="shared" si="6"/>
        <v>6.1824500000000002</v>
      </c>
      <c r="K44" s="22">
        <f t="shared" si="7"/>
        <v>7.9738499999999997</v>
      </c>
      <c r="L44" s="22">
        <f t="shared" si="8"/>
        <v>1.2879000000000003</v>
      </c>
      <c r="M44" s="156">
        <f t="shared" si="9"/>
        <v>26.5</v>
      </c>
      <c r="N44" s="23"/>
      <c r="P44" s="38">
        <f t="shared" si="12"/>
        <v>11.0558</v>
      </c>
      <c r="Q44" s="38">
        <f t="shared" si="13"/>
        <v>6.1824500000000002</v>
      </c>
      <c r="R44" s="38">
        <f t="shared" si="14"/>
        <v>7.9738499999999997</v>
      </c>
      <c r="S44" s="38">
        <f t="shared" si="15"/>
        <v>1.2879000000000003</v>
      </c>
      <c r="T44" s="38">
        <f t="shared" si="10"/>
        <v>26.5</v>
      </c>
    </row>
    <row r="45" spans="1:20">
      <c r="A45" s="8" t="s">
        <v>87</v>
      </c>
      <c r="B45" s="204">
        <v>26.5</v>
      </c>
      <c r="C45" s="204">
        <v>26.5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11.0558</v>
      </c>
      <c r="J45" s="22">
        <f t="shared" si="6"/>
        <v>6.1824500000000002</v>
      </c>
      <c r="K45" s="22">
        <f t="shared" si="7"/>
        <v>7.9738499999999997</v>
      </c>
      <c r="L45" s="22">
        <f t="shared" si="8"/>
        <v>1.2879000000000003</v>
      </c>
      <c r="M45" s="156">
        <f t="shared" si="9"/>
        <v>26.5</v>
      </c>
      <c r="N45" s="23"/>
      <c r="P45" s="38">
        <f t="shared" si="12"/>
        <v>11.0558</v>
      </c>
      <c r="Q45" s="38">
        <f t="shared" si="13"/>
        <v>6.1824500000000002</v>
      </c>
      <c r="R45" s="38">
        <f t="shared" si="14"/>
        <v>7.9738499999999997</v>
      </c>
      <c r="S45" s="38">
        <f t="shared" si="15"/>
        <v>1.2879000000000003</v>
      </c>
      <c r="T45" s="38">
        <f t="shared" si="10"/>
        <v>26.5</v>
      </c>
    </row>
    <row r="46" spans="1:20">
      <c r="A46" s="8" t="s">
        <v>88</v>
      </c>
      <c r="B46" s="204">
        <v>26.5</v>
      </c>
      <c r="C46" s="204">
        <v>26.5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11.0558</v>
      </c>
      <c r="J46" s="22">
        <f t="shared" si="6"/>
        <v>6.1824500000000002</v>
      </c>
      <c r="K46" s="22">
        <f t="shared" si="7"/>
        <v>7.9738499999999997</v>
      </c>
      <c r="L46" s="22">
        <f t="shared" si="8"/>
        <v>1.2879000000000003</v>
      </c>
      <c r="M46" s="156">
        <f t="shared" si="9"/>
        <v>26.5</v>
      </c>
      <c r="N46" s="23"/>
      <c r="P46" s="38">
        <f t="shared" si="12"/>
        <v>11.0558</v>
      </c>
      <c r="Q46" s="38">
        <f t="shared" si="13"/>
        <v>6.1824500000000002</v>
      </c>
      <c r="R46" s="38">
        <f t="shared" si="14"/>
        <v>7.9738499999999997</v>
      </c>
      <c r="S46" s="38">
        <f t="shared" si="15"/>
        <v>1.2879000000000003</v>
      </c>
      <c r="T46" s="38">
        <f t="shared" si="10"/>
        <v>26.5</v>
      </c>
    </row>
    <row r="47" spans="1:20">
      <c r="A47" s="8" t="s">
        <v>89</v>
      </c>
      <c r="B47" s="204">
        <v>26.5</v>
      </c>
      <c r="C47" s="204">
        <v>26.5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11.0558</v>
      </c>
      <c r="J47" s="22">
        <f t="shared" si="6"/>
        <v>6.1824500000000002</v>
      </c>
      <c r="K47" s="22">
        <f t="shared" si="7"/>
        <v>7.9738499999999997</v>
      </c>
      <c r="L47" s="22">
        <f t="shared" si="8"/>
        <v>1.2879000000000003</v>
      </c>
      <c r="M47" s="156">
        <f t="shared" si="9"/>
        <v>26.5</v>
      </c>
      <c r="N47" s="23"/>
      <c r="P47" s="38">
        <f t="shared" si="12"/>
        <v>11.0558</v>
      </c>
      <c r="Q47" s="38">
        <f t="shared" si="13"/>
        <v>6.1824500000000002</v>
      </c>
      <c r="R47" s="38">
        <f t="shared" si="14"/>
        <v>7.9738499999999997</v>
      </c>
      <c r="S47" s="38">
        <f t="shared" si="15"/>
        <v>1.2879000000000003</v>
      </c>
      <c r="T47" s="38">
        <f t="shared" si="10"/>
        <v>26.5</v>
      </c>
    </row>
    <row r="48" spans="1:20">
      <c r="A48" s="8" t="s">
        <v>90</v>
      </c>
      <c r="B48" s="204">
        <v>26.5</v>
      </c>
      <c r="C48" s="204">
        <v>26.5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11.0558</v>
      </c>
      <c r="J48" s="22">
        <f t="shared" si="6"/>
        <v>6.1824500000000002</v>
      </c>
      <c r="K48" s="22">
        <f t="shared" si="7"/>
        <v>7.9738499999999997</v>
      </c>
      <c r="L48" s="22">
        <f t="shared" si="8"/>
        <v>1.2879000000000003</v>
      </c>
      <c r="M48" s="156">
        <f t="shared" si="9"/>
        <v>26.5</v>
      </c>
      <c r="N48" s="23"/>
      <c r="P48" s="38">
        <f t="shared" si="12"/>
        <v>11.0558</v>
      </c>
      <c r="Q48" s="38">
        <f t="shared" si="13"/>
        <v>6.1824500000000002</v>
      </c>
      <c r="R48" s="38">
        <f t="shared" si="14"/>
        <v>7.9738499999999997</v>
      </c>
      <c r="S48" s="38">
        <f t="shared" si="15"/>
        <v>1.2879000000000003</v>
      </c>
      <c r="T48" s="38">
        <f t="shared" si="10"/>
        <v>26.5</v>
      </c>
    </row>
    <row r="49" spans="1:20">
      <c r="A49" s="8" t="s">
        <v>91</v>
      </c>
      <c r="B49" s="204">
        <v>26.5</v>
      </c>
      <c r="C49" s="204">
        <v>26.5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11.0558</v>
      </c>
      <c r="J49" s="22">
        <f t="shared" si="6"/>
        <v>6.1824500000000002</v>
      </c>
      <c r="K49" s="22">
        <f t="shared" si="7"/>
        <v>7.9738499999999997</v>
      </c>
      <c r="L49" s="22">
        <f t="shared" si="8"/>
        <v>1.2879000000000003</v>
      </c>
      <c r="M49" s="156">
        <f t="shared" si="9"/>
        <v>26.5</v>
      </c>
      <c r="N49" s="23"/>
      <c r="P49" s="38">
        <f t="shared" si="12"/>
        <v>11.0558</v>
      </c>
      <c r="Q49" s="38">
        <f t="shared" si="13"/>
        <v>6.1824500000000002</v>
      </c>
      <c r="R49" s="38">
        <f t="shared" si="14"/>
        <v>7.9738499999999997</v>
      </c>
      <c r="S49" s="38">
        <f t="shared" si="15"/>
        <v>1.2879000000000003</v>
      </c>
      <c r="T49" s="38">
        <f t="shared" si="10"/>
        <v>26.5</v>
      </c>
    </row>
    <row r="50" spans="1:20">
      <c r="A50" s="8" t="s">
        <v>92</v>
      </c>
      <c r="B50" s="204">
        <v>26.5</v>
      </c>
      <c r="C50" s="204">
        <v>26.5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11.0558</v>
      </c>
      <c r="J50" s="22">
        <f t="shared" si="6"/>
        <v>6.1824500000000002</v>
      </c>
      <c r="K50" s="22">
        <f t="shared" si="7"/>
        <v>7.9738499999999997</v>
      </c>
      <c r="L50" s="22">
        <f t="shared" si="8"/>
        <v>1.2879000000000003</v>
      </c>
      <c r="M50" s="156">
        <f t="shared" si="9"/>
        <v>26.5</v>
      </c>
      <c r="N50" s="23"/>
      <c r="P50" s="38">
        <f t="shared" si="12"/>
        <v>11.0558</v>
      </c>
      <c r="Q50" s="38">
        <f t="shared" si="13"/>
        <v>6.1824500000000002</v>
      </c>
      <c r="R50" s="38">
        <f t="shared" si="14"/>
        <v>7.9738499999999997</v>
      </c>
      <c r="S50" s="38">
        <f t="shared" si="15"/>
        <v>1.2879000000000003</v>
      </c>
      <c r="T50" s="38">
        <f t="shared" si="10"/>
        <v>26.5</v>
      </c>
    </row>
    <row r="51" spans="1:20">
      <c r="A51" s="8" t="s">
        <v>93</v>
      </c>
      <c r="B51" s="204">
        <v>26.5</v>
      </c>
      <c r="C51" s="204">
        <v>26.5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11.0558</v>
      </c>
      <c r="J51" s="22">
        <f t="shared" si="6"/>
        <v>6.1824500000000002</v>
      </c>
      <c r="K51" s="22">
        <f t="shared" si="7"/>
        <v>7.9738499999999997</v>
      </c>
      <c r="L51" s="22">
        <f t="shared" si="8"/>
        <v>1.2879000000000003</v>
      </c>
      <c r="M51" s="156">
        <f t="shared" si="9"/>
        <v>26.5</v>
      </c>
      <c r="N51" s="23"/>
      <c r="P51" s="38">
        <f t="shared" si="12"/>
        <v>11.0558</v>
      </c>
      <c r="Q51" s="38">
        <f t="shared" si="13"/>
        <v>6.1824500000000002</v>
      </c>
      <c r="R51" s="38">
        <f t="shared" si="14"/>
        <v>7.9738499999999997</v>
      </c>
      <c r="S51" s="38">
        <f t="shared" si="15"/>
        <v>1.2879000000000003</v>
      </c>
      <c r="T51" s="38">
        <f t="shared" si="10"/>
        <v>26.5</v>
      </c>
    </row>
    <row r="52" spans="1:20">
      <c r="A52" s="8" t="s">
        <v>94</v>
      </c>
      <c r="B52" s="204">
        <v>26.5</v>
      </c>
      <c r="C52" s="204">
        <v>26.5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11.0558</v>
      </c>
      <c r="J52" s="22">
        <f t="shared" si="6"/>
        <v>6.1824500000000002</v>
      </c>
      <c r="K52" s="22">
        <f t="shared" si="7"/>
        <v>7.9738499999999997</v>
      </c>
      <c r="L52" s="22">
        <f t="shared" si="8"/>
        <v>1.2879000000000003</v>
      </c>
      <c r="M52" s="156">
        <f t="shared" si="9"/>
        <v>26.5</v>
      </c>
      <c r="N52" s="23"/>
      <c r="P52" s="38">
        <f t="shared" si="12"/>
        <v>11.0558</v>
      </c>
      <c r="Q52" s="38">
        <f t="shared" si="13"/>
        <v>6.1824500000000002</v>
      </c>
      <c r="R52" s="38">
        <f t="shared" si="14"/>
        <v>7.9738499999999997</v>
      </c>
      <c r="S52" s="38">
        <f t="shared" si="15"/>
        <v>1.2879000000000003</v>
      </c>
      <c r="T52" s="38">
        <f t="shared" si="10"/>
        <v>26.5</v>
      </c>
    </row>
    <row r="53" spans="1:20">
      <c r="A53" s="8" t="s">
        <v>95</v>
      </c>
      <c r="B53" s="204">
        <v>26.5</v>
      </c>
      <c r="C53" s="204">
        <v>26.5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11.0558</v>
      </c>
      <c r="J53" s="22">
        <f t="shared" si="6"/>
        <v>6.1824500000000002</v>
      </c>
      <c r="K53" s="22">
        <f t="shared" si="7"/>
        <v>7.9738499999999997</v>
      </c>
      <c r="L53" s="22">
        <f t="shared" si="8"/>
        <v>1.2879000000000003</v>
      </c>
      <c r="M53" s="156">
        <f t="shared" si="9"/>
        <v>26.5</v>
      </c>
      <c r="N53" s="23"/>
      <c r="P53" s="38">
        <f t="shared" si="12"/>
        <v>11.0558</v>
      </c>
      <c r="Q53" s="38">
        <f t="shared" si="13"/>
        <v>6.1824500000000002</v>
      </c>
      <c r="R53" s="38">
        <f t="shared" si="14"/>
        <v>7.9738499999999997</v>
      </c>
      <c r="S53" s="38">
        <f t="shared" si="15"/>
        <v>1.2879000000000003</v>
      </c>
      <c r="T53" s="38">
        <f t="shared" si="10"/>
        <v>26.5</v>
      </c>
    </row>
    <row r="54" spans="1:20">
      <c r="A54" s="8" t="s">
        <v>96</v>
      </c>
      <c r="B54" s="204">
        <v>26.5</v>
      </c>
      <c r="C54" s="204">
        <v>26.5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11.0558</v>
      </c>
      <c r="J54" s="22">
        <f t="shared" si="6"/>
        <v>6.1824500000000002</v>
      </c>
      <c r="K54" s="22">
        <f t="shared" si="7"/>
        <v>7.9738499999999997</v>
      </c>
      <c r="L54" s="22">
        <f t="shared" si="8"/>
        <v>1.2879000000000003</v>
      </c>
      <c r="M54" s="156">
        <f t="shared" si="9"/>
        <v>26.5</v>
      </c>
      <c r="N54" s="23"/>
      <c r="P54" s="38">
        <f t="shared" si="12"/>
        <v>11.0558</v>
      </c>
      <c r="Q54" s="38">
        <f t="shared" si="13"/>
        <v>6.1824500000000002</v>
      </c>
      <c r="R54" s="38">
        <f t="shared" si="14"/>
        <v>7.9738499999999997</v>
      </c>
      <c r="S54" s="38">
        <f t="shared" si="15"/>
        <v>1.2879000000000003</v>
      </c>
      <c r="T54" s="38">
        <f t="shared" si="10"/>
        <v>26.5</v>
      </c>
    </row>
    <row r="55" spans="1:20">
      <c r="A55" s="8" t="s">
        <v>97</v>
      </c>
      <c r="B55" s="204">
        <v>26.5</v>
      </c>
      <c r="C55" s="204">
        <v>26.5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11.0558</v>
      </c>
      <c r="J55" s="22">
        <f t="shared" si="6"/>
        <v>6.1824500000000002</v>
      </c>
      <c r="K55" s="22">
        <f t="shared" si="7"/>
        <v>7.9738499999999997</v>
      </c>
      <c r="L55" s="22">
        <f t="shared" si="8"/>
        <v>1.2879000000000003</v>
      </c>
      <c r="M55" s="156">
        <f t="shared" si="9"/>
        <v>26.5</v>
      </c>
      <c r="N55" s="23"/>
      <c r="P55" s="38">
        <f t="shared" si="12"/>
        <v>11.0558</v>
      </c>
      <c r="Q55" s="38">
        <f t="shared" si="13"/>
        <v>6.1824500000000002</v>
      </c>
      <c r="R55" s="38">
        <f t="shared" si="14"/>
        <v>7.9738499999999997</v>
      </c>
      <c r="S55" s="38">
        <f t="shared" si="15"/>
        <v>1.2879000000000003</v>
      </c>
      <c r="T55" s="38">
        <f t="shared" si="10"/>
        <v>26.5</v>
      </c>
    </row>
    <row r="56" spans="1:20">
      <c r="A56" s="8" t="s">
        <v>98</v>
      </c>
      <c r="B56" s="204">
        <v>26.5</v>
      </c>
      <c r="C56" s="204">
        <v>26.5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11.0558</v>
      </c>
      <c r="J56" s="22">
        <f t="shared" si="6"/>
        <v>6.1824500000000002</v>
      </c>
      <c r="K56" s="22">
        <f t="shared" si="7"/>
        <v>7.9738499999999997</v>
      </c>
      <c r="L56" s="22">
        <f t="shared" si="8"/>
        <v>1.2879000000000003</v>
      </c>
      <c r="M56" s="156">
        <f t="shared" si="9"/>
        <v>26.5</v>
      </c>
      <c r="N56" s="23"/>
      <c r="P56" s="38">
        <f t="shared" si="12"/>
        <v>11.0558</v>
      </c>
      <c r="Q56" s="38">
        <f t="shared" si="13"/>
        <v>6.1824500000000002</v>
      </c>
      <c r="R56" s="38">
        <f t="shared" si="14"/>
        <v>7.9738499999999997</v>
      </c>
      <c r="S56" s="38">
        <f t="shared" si="15"/>
        <v>1.2879000000000003</v>
      </c>
      <c r="T56" s="38">
        <f t="shared" si="10"/>
        <v>26.5</v>
      </c>
    </row>
    <row r="57" spans="1:20">
      <c r="A57" s="8" t="s">
        <v>99</v>
      </c>
      <c r="B57" s="204">
        <v>26.5</v>
      </c>
      <c r="C57" s="204">
        <v>26.5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11.0558</v>
      </c>
      <c r="J57" s="22">
        <f t="shared" si="6"/>
        <v>6.1824500000000002</v>
      </c>
      <c r="K57" s="22">
        <f t="shared" si="7"/>
        <v>7.9738499999999997</v>
      </c>
      <c r="L57" s="22">
        <f t="shared" si="8"/>
        <v>1.2879000000000003</v>
      </c>
      <c r="M57" s="156">
        <f t="shared" si="9"/>
        <v>26.5</v>
      </c>
      <c r="N57" s="23"/>
      <c r="P57" s="38">
        <f t="shared" si="12"/>
        <v>11.0558</v>
      </c>
      <c r="Q57" s="38">
        <f t="shared" si="13"/>
        <v>6.1824500000000002</v>
      </c>
      <c r="R57" s="38">
        <f t="shared" si="14"/>
        <v>7.9738499999999997</v>
      </c>
      <c r="S57" s="38">
        <f t="shared" si="15"/>
        <v>1.2879000000000003</v>
      </c>
      <c r="T57" s="38">
        <f t="shared" si="10"/>
        <v>26.5</v>
      </c>
    </row>
    <row r="58" spans="1:20">
      <c r="A58" s="8" t="s">
        <v>100</v>
      </c>
      <c r="B58" s="204">
        <v>26.5</v>
      </c>
      <c r="C58" s="204">
        <v>26.5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11.0558</v>
      </c>
      <c r="J58" s="22">
        <f t="shared" si="6"/>
        <v>6.1824500000000002</v>
      </c>
      <c r="K58" s="22">
        <f t="shared" si="7"/>
        <v>7.9738499999999997</v>
      </c>
      <c r="L58" s="22">
        <f t="shared" si="8"/>
        <v>1.2879000000000003</v>
      </c>
      <c r="M58" s="156">
        <f t="shared" si="9"/>
        <v>26.5</v>
      </c>
      <c r="N58" s="23"/>
      <c r="P58" s="38">
        <f t="shared" si="12"/>
        <v>11.0558</v>
      </c>
      <c r="Q58" s="38">
        <f t="shared" si="13"/>
        <v>6.1824500000000002</v>
      </c>
      <c r="R58" s="38">
        <f t="shared" si="14"/>
        <v>7.9738499999999997</v>
      </c>
      <c r="S58" s="38">
        <f t="shared" si="15"/>
        <v>1.2879000000000003</v>
      </c>
      <c r="T58" s="38">
        <f t="shared" si="10"/>
        <v>26.5</v>
      </c>
    </row>
    <row r="59" spans="1:20">
      <c r="A59" s="8" t="s">
        <v>101</v>
      </c>
      <c r="B59" s="204">
        <v>26.5</v>
      </c>
      <c r="C59" s="204">
        <v>26.5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11.0558</v>
      </c>
      <c r="J59" s="22">
        <f t="shared" si="6"/>
        <v>6.1824500000000002</v>
      </c>
      <c r="K59" s="22">
        <f t="shared" si="7"/>
        <v>7.9738499999999997</v>
      </c>
      <c r="L59" s="22">
        <f t="shared" si="8"/>
        <v>1.2879000000000003</v>
      </c>
      <c r="M59" s="156">
        <f t="shared" si="9"/>
        <v>26.5</v>
      </c>
      <c r="N59" s="23"/>
      <c r="P59" s="38">
        <f t="shared" si="12"/>
        <v>11.0558</v>
      </c>
      <c r="Q59" s="38">
        <f t="shared" si="13"/>
        <v>6.1824500000000002</v>
      </c>
      <c r="R59" s="38">
        <f t="shared" si="14"/>
        <v>7.9738499999999997</v>
      </c>
      <c r="S59" s="38">
        <f t="shared" si="15"/>
        <v>1.2879000000000003</v>
      </c>
      <c r="T59" s="38">
        <f t="shared" si="10"/>
        <v>26.5</v>
      </c>
    </row>
    <row r="60" spans="1:20">
      <c r="A60" s="8" t="s">
        <v>102</v>
      </c>
      <c r="B60" s="204">
        <v>26.5</v>
      </c>
      <c r="C60" s="204">
        <v>26.5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11.0558</v>
      </c>
      <c r="J60" s="22">
        <f t="shared" si="6"/>
        <v>6.1824500000000002</v>
      </c>
      <c r="K60" s="22">
        <f t="shared" si="7"/>
        <v>7.9738499999999997</v>
      </c>
      <c r="L60" s="22">
        <f t="shared" si="8"/>
        <v>1.2879000000000003</v>
      </c>
      <c r="M60" s="156">
        <f t="shared" si="9"/>
        <v>26.5</v>
      </c>
      <c r="N60" s="23"/>
      <c r="P60" s="38">
        <f t="shared" si="12"/>
        <v>11.0558</v>
      </c>
      <c r="Q60" s="38">
        <f t="shared" si="13"/>
        <v>6.1824500000000002</v>
      </c>
      <c r="R60" s="38">
        <f t="shared" si="14"/>
        <v>7.9738499999999997</v>
      </c>
      <c r="S60" s="38">
        <f t="shared" si="15"/>
        <v>1.2879000000000003</v>
      </c>
      <c r="T60" s="38">
        <f t="shared" si="10"/>
        <v>26.5</v>
      </c>
    </row>
    <row r="61" spans="1:20">
      <c r="A61" s="8" t="s">
        <v>103</v>
      </c>
      <c r="B61" s="204">
        <v>26.5</v>
      </c>
      <c r="C61" s="204">
        <v>26.5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11.0558</v>
      </c>
      <c r="J61" s="22">
        <f t="shared" si="6"/>
        <v>6.1824500000000002</v>
      </c>
      <c r="K61" s="22">
        <f t="shared" si="7"/>
        <v>7.9738499999999997</v>
      </c>
      <c r="L61" s="22">
        <f t="shared" si="8"/>
        <v>1.2879000000000003</v>
      </c>
      <c r="M61" s="156">
        <f t="shared" si="9"/>
        <v>26.5</v>
      </c>
      <c r="N61" s="23"/>
      <c r="P61" s="38">
        <f t="shared" si="12"/>
        <v>11.0558</v>
      </c>
      <c r="Q61" s="38">
        <f t="shared" si="13"/>
        <v>6.1824500000000002</v>
      </c>
      <c r="R61" s="38">
        <f t="shared" si="14"/>
        <v>7.9738499999999997</v>
      </c>
      <c r="S61" s="38">
        <f t="shared" si="15"/>
        <v>1.2879000000000003</v>
      </c>
      <c r="T61" s="38">
        <f t="shared" si="10"/>
        <v>26.5</v>
      </c>
    </row>
    <row r="62" spans="1:20">
      <c r="A62" s="8" t="s">
        <v>104</v>
      </c>
      <c r="B62" s="204">
        <v>26.5</v>
      </c>
      <c r="C62" s="204">
        <v>26.5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11.0558</v>
      </c>
      <c r="J62" s="22">
        <f t="shared" si="6"/>
        <v>6.1824500000000002</v>
      </c>
      <c r="K62" s="22">
        <f t="shared" si="7"/>
        <v>7.9738499999999997</v>
      </c>
      <c r="L62" s="22">
        <f t="shared" si="8"/>
        <v>1.2879000000000003</v>
      </c>
      <c r="M62" s="156">
        <f t="shared" si="9"/>
        <v>26.5</v>
      </c>
      <c r="N62" s="23"/>
      <c r="P62" s="38">
        <f t="shared" si="12"/>
        <v>11.0558</v>
      </c>
      <c r="Q62" s="38">
        <f t="shared" si="13"/>
        <v>6.1824500000000002</v>
      </c>
      <c r="R62" s="38">
        <f t="shared" si="14"/>
        <v>7.9738499999999997</v>
      </c>
      <c r="S62" s="38">
        <f t="shared" si="15"/>
        <v>1.2879000000000003</v>
      </c>
      <c r="T62" s="38">
        <f t="shared" si="10"/>
        <v>26.5</v>
      </c>
    </row>
    <row r="63" spans="1:20">
      <c r="A63" s="8" t="s">
        <v>105</v>
      </c>
      <c r="B63" s="204">
        <v>26.5</v>
      </c>
      <c r="C63" s="204">
        <v>26.5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11.0558</v>
      </c>
      <c r="J63" s="22">
        <f t="shared" si="6"/>
        <v>6.1824500000000002</v>
      </c>
      <c r="K63" s="22">
        <f t="shared" si="7"/>
        <v>7.9738499999999997</v>
      </c>
      <c r="L63" s="22">
        <f t="shared" si="8"/>
        <v>1.2879000000000003</v>
      </c>
      <c r="M63" s="156">
        <f t="shared" si="9"/>
        <v>26.5</v>
      </c>
      <c r="N63" s="23"/>
      <c r="P63" s="38">
        <f t="shared" si="12"/>
        <v>11.0558</v>
      </c>
      <c r="Q63" s="38">
        <f t="shared" si="13"/>
        <v>6.1824500000000002</v>
      </c>
      <c r="R63" s="38">
        <f t="shared" si="14"/>
        <v>7.9738499999999997</v>
      </c>
      <c r="S63" s="38">
        <f t="shared" si="15"/>
        <v>1.2879000000000003</v>
      </c>
      <c r="T63" s="38">
        <f t="shared" si="10"/>
        <v>26.5</v>
      </c>
    </row>
    <row r="64" spans="1:20">
      <c r="A64" s="8" t="s">
        <v>106</v>
      </c>
      <c r="B64" s="204">
        <v>26.5</v>
      </c>
      <c r="C64" s="204">
        <v>26.5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11.0558</v>
      </c>
      <c r="J64" s="22">
        <f t="shared" si="6"/>
        <v>6.1824500000000002</v>
      </c>
      <c r="K64" s="22">
        <f t="shared" si="7"/>
        <v>7.9738499999999997</v>
      </c>
      <c r="L64" s="22">
        <f t="shared" si="8"/>
        <v>1.2879000000000003</v>
      </c>
      <c r="M64" s="156">
        <f t="shared" si="9"/>
        <v>26.5</v>
      </c>
      <c r="N64" s="23"/>
      <c r="P64" s="38">
        <f t="shared" si="12"/>
        <v>11.0558</v>
      </c>
      <c r="Q64" s="38">
        <f t="shared" si="13"/>
        <v>6.1824500000000002</v>
      </c>
      <c r="R64" s="38">
        <f t="shared" si="14"/>
        <v>7.9738499999999997</v>
      </c>
      <c r="S64" s="38">
        <f t="shared" si="15"/>
        <v>1.2879000000000003</v>
      </c>
      <c r="T64" s="38">
        <f t="shared" si="10"/>
        <v>26.5</v>
      </c>
    </row>
    <row r="65" spans="1:20">
      <c r="A65" s="8" t="s">
        <v>107</v>
      </c>
      <c r="B65" s="204">
        <v>26.5</v>
      </c>
      <c r="C65" s="204">
        <v>26.5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11.0558</v>
      </c>
      <c r="J65" s="22">
        <f t="shared" si="6"/>
        <v>6.1824500000000002</v>
      </c>
      <c r="K65" s="22">
        <f t="shared" si="7"/>
        <v>7.9738499999999997</v>
      </c>
      <c r="L65" s="22">
        <f t="shared" si="8"/>
        <v>1.2879000000000003</v>
      </c>
      <c r="M65" s="156">
        <f t="shared" si="9"/>
        <v>26.5</v>
      </c>
      <c r="N65" s="23"/>
      <c r="P65" s="38">
        <f t="shared" si="12"/>
        <v>11.0558</v>
      </c>
      <c r="Q65" s="38">
        <f t="shared" si="13"/>
        <v>6.1824500000000002</v>
      </c>
      <c r="R65" s="38">
        <f t="shared" si="14"/>
        <v>7.9738499999999997</v>
      </c>
      <c r="S65" s="38">
        <f t="shared" si="15"/>
        <v>1.2879000000000003</v>
      </c>
      <c r="T65" s="38">
        <f t="shared" si="10"/>
        <v>26.5</v>
      </c>
    </row>
    <row r="66" spans="1:20">
      <c r="A66" s="8" t="s">
        <v>108</v>
      </c>
      <c r="B66" s="204">
        <v>26.5</v>
      </c>
      <c r="C66" s="204">
        <v>26.5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11.0558</v>
      </c>
      <c r="J66" s="22">
        <f t="shared" si="6"/>
        <v>6.1824500000000002</v>
      </c>
      <c r="K66" s="22">
        <f t="shared" si="7"/>
        <v>7.9738499999999997</v>
      </c>
      <c r="L66" s="22">
        <f t="shared" si="8"/>
        <v>1.2879000000000003</v>
      </c>
      <c r="M66" s="156">
        <f t="shared" si="9"/>
        <v>26.5</v>
      </c>
      <c r="N66" s="23"/>
      <c r="P66" s="38">
        <f t="shared" si="12"/>
        <v>11.0558</v>
      </c>
      <c r="Q66" s="38">
        <f t="shared" si="13"/>
        <v>6.1824500000000002</v>
      </c>
      <c r="R66" s="38">
        <f t="shared" si="14"/>
        <v>7.9738499999999997</v>
      </c>
      <c r="S66" s="38">
        <f t="shared" si="15"/>
        <v>1.2879000000000003</v>
      </c>
      <c r="T66" s="38">
        <f t="shared" si="10"/>
        <v>26.5</v>
      </c>
    </row>
    <row r="67" spans="1:20">
      <c r="A67" s="8" t="s">
        <v>109</v>
      </c>
      <c r="B67" s="204">
        <v>26.5</v>
      </c>
      <c r="C67" s="204">
        <v>26.5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11.0558</v>
      </c>
      <c r="J67" s="22">
        <f t="shared" si="6"/>
        <v>6.1824500000000002</v>
      </c>
      <c r="K67" s="22">
        <f t="shared" si="7"/>
        <v>7.9738499999999997</v>
      </c>
      <c r="L67" s="22">
        <f t="shared" si="8"/>
        <v>1.2879000000000003</v>
      </c>
      <c r="M67" s="156">
        <f t="shared" si="9"/>
        <v>26.5</v>
      </c>
      <c r="N67" s="23"/>
      <c r="P67" s="38">
        <f t="shared" ref="P67:P98" si="17">I67</f>
        <v>11.0558</v>
      </c>
      <c r="Q67" s="38">
        <f t="shared" ref="Q67:Q98" si="18">J67</f>
        <v>6.1824500000000002</v>
      </c>
      <c r="R67" s="38">
        <f t="shared" ref="R67:R98" si="19">K67</f>
        <v>7.9738499999999997</v>
      </c>
      <c r="S67" s="38">
        <f t="shared" ref="S67:S98" si="20">L67</f>
        <v>1.2879000000000003</v>
      </c>
      <c r="T67" s="38">
        <f t="shared" si="10"/>
        <v>26.5</v>
      </c>
    </row>
    <row r="68" spans="1:20">
      <c r="A68" s="8" t="s">
        <v>110</v>
      </c>
      <c r="B68" s="204">
        <v>26.5</v>
      </c>
      <c r="C68" s="204">
        <v>26.5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11.0558</v>
      </c>
      <c r="J68" s="22">
        <f t="shared" ref="J68:J98" si="22">C68*E68/100</f>
        <v>6.1824500000000002</v>
      </c>
      <c r="K68" s="22">
        <f t="shared" ref="K68:K98" si="23">C68*F68/100</f>
        <v>7.9738499999999997</v>
      </c>
      <c r="L68" s="22">
        <f t="shared" ref="L68:L98" si="24">C68*G68/100</f>
        <v>1.2879000000000003</v>
      </c>
      <c r="M68" s="156">
        <f t="shared" ref="M68:M98" si="25">SUM(I68:L68)</f>
        <v>26.5</v>
      </c>
      <c r="N68" s="23"/>
      <c r="P68" s="38">
        <f t="shared" si="17"/>
        <v>11.0558</v>
      </c>
      <c r="Q68" s="38">
        <f t="shared" si="18"/>
        <v>6.1824500000000002</v>
      </c>
      <c r="R68" s="38">
        <f t="shared" si="19"/>
        <v>7.9738499999999997</v>
      </c>
      <c r="S68" s="38">
        <f t="shared" si="20"/>
        <v>1.2879000000000003</v>
      </c>
      <c r="T68" s="38">
        <f t="shared" ref="T68:T99" si="26">SUM(P68:S68)</f>
        <v>26.5</v>
      </c>
    </row>
    <row r="69" spans="1:20">
      <c r="A69" s="8" t="s">
        <v>111</v>
      </c>
      <c r="B69" s="204">
        <v>26.5</v>
      </c>
      <c r="C69" s="204">
        <v>26.5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11.0558</v>
      </c>
      <c r="J69" s="22">
        <f t="shared" si="22"/>
        <v>6.1824500000000002</v>
      </c>
      <c r="K69" s="22">
        <f t="shared" si="23"/>
        <v>7.9738499999999997</v>
      </c>
      <c r="L69" s="22">
        <f t="shared" si="24"/>
        <v>1.2879000000000003</v>
      </c>
      <c r="M69" s="156">
        <f t="shared" si="25"/>
        <v>26.5</v>
      </c>
      <c r="N69" s="23"/>
      <c r="P69" s="38">
        <f t="shared" si="17"/>
        <v>11.0558</v>
      </c>
      <c r="Q69" s="38">
        <f t="shared" si="18"/>
        <v>6.1824500000000002</v>
      </c>
      <c r="R69" s="38">
        <f t="shared" si="19"/>
        <v>7.9738499999999997</v>
      </c>
      <c r="S69" s="38">
        <f t="shared" si="20"/>
        <v>1.2879000000000003</v>
      </c>
      <c r="T69" s="38">
        <f t="shared" si="26"/>
        <v>26.5</v>
      </c>
    </row>
    <row r="70" spans="1:20">
      <c r="A70" s="8" t="s">
        <v>112</v>
      </c>
      <c r="B70" s="204">
        <v>26.5</v>
      </c>
      <c r="C70" s="204">
        <v>26.5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11.0558</v>
      </c>
      <c r="J70" s="22">
        <f t="shared" si="22"/>
        <v>6.1824500000000002</v>
      </c>
      <c r="K70" s="22">
        <f t="shared" si="23"/>
        <v>7.9738499999999997</v>
      </c>
      <c r="L70" s="22">
        <f t="shared" si="24"/>
        <v>1.2879000000000003</v>
      </c>
      <c r="M70" s="156">
        <f t="shared" si="25"/>
        <v>26.5</v>
      </c>
      <c r="N70" s="23"/>
      <c r="P70" s="38">
        <f t="shared" si="17"/>
        <v>11.0558</v>
      </c>
      <c r="Q70" s="38">
        <f t="shared" si="18"/>
        <v>6.1824500000000002</v>
      </c>
      <c r="R70" s="38">
        <f t="shared" si="19"/>
        <v>7.9738499999999997</v>
      </c>
      <c r="S70" s="38">
        <f t="shared" si="20"/>
        <v>1.2879000000000003</v>
      </c>
      <c r="T70" s="38">
        <f t="shared" si="26"/>
        <v>26.5</v>
      </c>
    </row>
    <row r="71" spans="1:20">
      <c r="A71" s="8" t="s">
        <v>113</v>
      </c>
      <c r="B71" s="204">
        <v>26.5</v>
      </c>
      <c r="C71" s="204">
        <v>26.5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11.0558</v>
      </c>
      <c r="J71" s="22">
        <f t="shared" si="22"/>
        <v>6.1824500000000002</v>
      </c>
      <c r="K71" s="22">
        <f t="shared" si="23"/>
        <v>7.9738499999999997</v>
      </c>
      <c r="L71" s="22">
        <f t="shared" si="24"/>
        <v>1.2879000000000003</v>
      </c>
      <c r="M71" s="156">
        <f t="shared" si="25"/>
        <v>26.5</v>
      </c>
      <c r="N71" s="23"/>
      <c r="P71" s="38">
        <f t="shared" si="17"/>
        <v>11.0558</v>
      </c>
      <c r="Q71" s="38">
        <f t="shared" si="18"/>
        <v>6.1824500000000002</v>
      </c>
      <c r="R71" s="38">
        <f t="shared" si="19"/>
        <v>7.9738499999999997</v>
      </c>
      <c r="S71" s="38">
        <f t="shared" si="20"/>
        <v>1.2879000000000003</v>
      </c>
      <c r="T71" s="38">
        <f t="shared" si="26"/>
        <v>26.5</v>
      </c>
    </row>
    <row r="72" spans="1:20">
      <c r="A72" s="8" t="s">
        <v>114</v>
      </c>
      <c r="B72" s="204">
        <v>26.5</v>
      </c>
      <c r="C72" s="204">
        <v>26.5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11.0558</v>
      </c>
      <c r="J72" s="22">
        <f t="shared" si="22"/>
        <v>6.1824500000000002</v>
      </c>
      <c r="K72" s="22">
        <f t="shared" si="23"/>
        <v>7.9738499999999997</v>
      </c>
      <c r="L72" s="22">
        <f t="shared" si="24"/>
        <v>1.2879000000000003</v>
      </c>
      <c r="M72" s="156">
        <f t="shared" si="25"/>
        <v>26.5</v>
      </c>
      <c r="N72" s="23"/>
      <c r="P72" s="38">
        <f t="shared" si="17"/>
        <v>11.0558</v>
      </c>
      <c r="Q72" s="38">
        <f t="shared" si="18"/>
        <v>6.1824500000000002</v>
      </c>
      <c r="R72" s="38">
        <f t="shared" si="19"/>
        <v>7.9738499999999997</v>
      </c>
      <c r="S72" s="38">
        <f t="shared" si="20"/>
        <v>1.2879000000000003</v>
      </c>
      <c r="T72" s="38">
        <f t="shared" si="26"/>
        <v>26.5</v>
      </c>
    </row>
    <row r="73" spans="1:20">
      <c r="A73" s="8" t="s">
        <v>115</v>
      </c>
      <c r="B73" s="204">
        <v>26.5</v>
      </c>
      <c r="C73" s="204">
        <v>26.5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11.0558</v>
      </c>
      <c r="J73" s="22">
        <f t="shared" si="22"/>
        <v>6.1824500000000002</v>
      </c>
      <c r="K73" s="22">
        <f t="shared" si="23"/>
        <v>7.9738499999999997</v>
      </c>
      <c r="L73" s="22">
        <f t="shared" si="24"/>
        <v>1.2879000000000003</v>
      </c>
      <c r="M73" s="156">
        <f t="shared" si="25"/>
        <v>26.5</v>
      </c>
      <c r="N73" s="23"/>
      <c r="P73" s="38">
        <f t="shared" si="17"/>
        <v>11.0558</v>
      </c>
      <c r="Q73" s="38">
        <f t="shared" si="18"/>
        <v>6.1824500000000002</v>
      </c>
      <c r="R73" s="38">
        <f t="shared" si="19"/>
        <v>7.9738499999999997</v>
      </c>
      <c r="S73" s="38">
        <f t="shared" si="20"/>
        <v>1.2879000000000003</v>
      </c>
      <c r="T73" s="38">
        <f t="shared" si="26"/>
        <v>26.5</v>
      </c>
    </row>
    <row r="74" spans="1:20">
      <c r="A74" s="8" t="s">
        <v>116</v>
      </c>
      <c r="B74" s="204">
        <v>26.5</v>
      </c>
      <c r="C74" s="204">
        <v>26.5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11.0558</v>
      </c>
      <c r="J74" s="22">
        <f t="shared" si="22"/>
        <v>6.1824500000000002</v>
      </c>
      <c r="K74" s="22">
        <f t="shared" si="23"/>
        <v>7.9738499999999997</v>
      </c>
      <c r="L74" s="22">
        <f t="shared" si="24"/>
        <v>1.2879000000000003</v>
      </c>
      <c r="M74" s="156">
        <f t="shared" si="25"/>
        <v>26.5</v>
      </c>
      <c r="N74" s="23"/>
      <c r="P74" s="38">
        <f t="shared" si="17"/>
        <v>11.0558</v>
      </c>
      <c r="Q74" s="38">
        <f t="shared" si="18"/>
        <v>6.1824500000000002</v>
      </c>
      <c r="R74" s="38">
        <f t="shared" si="19"/>
        <v>7.9738499999999997</v>
      </c>
      <c r="S74" s="38">
        <f t="shared" si="20"/>
        <v>1.2879000000000003</v>
      </c>
      <c r="T74" s="38">
        <f t="shared" si="26"/>
        <v>26.5</v>
      </c>
    </row>
    <row r="75" spans="1:20">
      <c r="A75" s="8" t="s">
        <v>117</v>
      </c>
      <c r="B75" s="204">
        <v>26.5</v>
      </c>
      <c r="C75" s="204">
        <v>26.5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11.0558</v>
      </c>
      <c r="J75" s="22">
        <f t="shared" si="22"/>
        <v>6.1824500000000002</v>
      </c>
      <c r="K75" s="22">
        <f t="shared" si="23"/>
        <v>7.9738499999999997</v>
      </c>
      <c r="L75" s="22">
        <f t="shared" si="24"/>
        <v>1.2879000000000003</v>
      </c>
      <c r="M75" s="156">
        <f t="shared" si="25"/>
        <v>26.5</v>
      </c>
      <c r="N75" s="23"/>
      <c r="P75" s="38">
        <f t="shared" si="17"/>
        <v>11.0558</v>
      </c>
      <c r="Q75" s="38">
        <f t="shared" si="18"/>
        <v>6.1824500000000002</v>
      </c>
      <c r="R75" s="38">
        <f t="shared" si="19"/>
        <v>7.9738499999999997</v>
      </c>
      <c r="S75" s="38">
        <f t="shared" si="20"/>
        <v>1.2879000000000003</v>
      </c>
      <c r="T75" s="38">
        <f t="shared" si="26"/>
        <v>26.5</v>
      </c>
    </row>
    <row r="76" spans="1:20">
      <c r="A76" s="8" t="s">
        <v>118</v>
      </c>
      <c r="B76" s="204">
        <v>26.5</v>
      </c>
      <c r="C76" s="204">
        <v>26.5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11.0558</v>
      </c>
      <c r="J76" s="22">
        <f t="shared" si="22"/>
        <v>6.1824500000000002</v>
      </c>
      <c r="K76" s="22">
        <f t="shared" si="23"/>
        <v>7.9738499999999997</v>
      </c>
      <c r="L76" s="22">
        <f t="shared" si="24"/>
        <v>1.2879000000000003</v>
      </c>
      <c r="M76" s="156">
        <f t="shared" si="25"/>
        <v>26.5</v>
      </c>
      <c r="N76" s="23"/>
      <c r="P76" s="38">
        <f t="shared" si="17"/>
        <v>11.0558</v>
      </c>
      <c r="Q76" s="38">
        <f t="shared" si="18"/>
        <v>6.1824500000000002</v>
      </c>
      <c r="R76" s="38">
        <f t="shared" si="19"/>
        <v>7.9738499999999997</v>
      </c>
      <c r="S76" s="38">
        <f t="shared" si="20"/>
        <v>1.2879000000000003</v>
      </c>
      <c r="T76" s="38">
        <f t="shared" si="26"/>
        <v>26.5</v>
      </c>
    </row>
    <row r="77" spans="1:20">
      <c r="A77" s="8" t="s">
        <v>119</v>
      </c>
      <c r="B77" s="204">
        <v>26.5</v>
      </c>
      <c r="C77" s="204">
        <v>26.5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11.0558</v>
      </c>
      <c r="J77" s="22">
        <f t="shared" si="22"/>
        <v>6.1824500000000002</v>
      </c>
      <c r="K77" s="22">
        <f t="shared" si="23"/>
        <v>7.9738499999999997</v>
      </c>
      <c r="L77" s="22">
        <f t="shared" si="24"/>
        <v>1.2879000000000003</v>
      </c>
      <c r="M77" s="156">
        <f t="shared" si="25"/>
        <v>26.5</v>
      </c>
      <c r="N77" s="23"/>
      <c r="P77" s="38">
        <f t="shared" si="17"/>
        <v>11.0558</v>
      </c>
      <c r="Q77" s="38">
        <f t="shared" si="18"/>
        <v>6.1824500000000002</v>
      </c>
      <c r="R77" s="38">
        <f t="shared" si="19"/>
        <v>7.9738499999999997</v>
      </c>
      <c r="S77" s="38">
        <f t="shared" si="20"/>
        <v>1.2879000000000003</v>
      </c>
      <c r="T77" s="38">
        <f t="shared" si="26"/>
        <v>26.5</v>
      </c>
    </row>
    <row r="78" spans="1:20">
      <c r="A78" s="8" t="s">
        <v>120</v>
      </c>
      <c r="B78" s="204">
        <v>26.5</v>
      </c>
      <c r="C78" s="204">
        <v>26.5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11.0558</v>
      </c>
      <c r="J78" s="22">
        <f t="shared" si="22"/>
        <v>6.1824500000000002</v>
      </c>
      <c r="K78" s="22">
        <f t="shared" si="23"/>
        <v>7.9738499999999997</v>
      </c>
      <c r="L78" s="22">
        <f t="shared" si="24"/>
        <v>1.2879000000000003</v>
      </c>
      <c r="M78" s="156">
        <f t="shared" si="25"/>
        <v>26.5</v>
      </c>
      <c r="N78" s="23"/>
      <c r="P78" s="38">
        <f t="shared" si="17"/>
        <v>11.0558</v>
      </c>
      <c r="Q78" s="38">
        <f t="shared" si="18"/>
        <v>6.1824500000000002</v>
      </c>
      <c r="R78" s="38">
        <f t="shared" si="19"/>
        <v>7.9738499999999997</v>
      </c>
      <c r="S78" s="38">
        <f t="shared" si="20"/>
        <v>1.2879000000000003</v>
      </c>
      <c r="T78" s="38">
        <f t="shared" si="26"/>
        <v>26.5</v>
      </c>
    </row>
    <row r="79" spans="1:20">
      <c r="A79" s="8" t="s">
        <v>121</v>
      </c>
      <c r="B79" s="204">
        <v>26.5</v>
      </c>
      <c r="C79" s="204">
        <v>26.5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11.0558</v>
      </c>
      <c r="J79" s="22">
        <f t="shared" si="22"/>
        <v>6.1824500000000002</v>
      </c>
      <c r="K79" s="22">
        <f t="shared" si="23"/>
        <v>7.9738499999999997</v>
      </c>
      <c r="L79" s="22">
        <f t="shared" si="24"/>
        <v>1.2879000000000003</v>
      </c>
      <c r="M79" s="156">
        <f t="shared" si="25"/>
        <v>26.5</v>
      </c>
      <c r="N79" s="23"/>
      <c r="P79" s="38">
        <f t="shared" si="17"/>
        <v>11.0558</v>
      </c>
      <c r="Q79" s="38">
        <f t="shared" si="18"/>
        <v>6.1824500000000002</v>
      </c>
      <c r="R79" s="38">
        <f t="shared" si="19"/>
        <v>7.9738499999999997</v>
      </c>
      <c r="S79" s="38">
        <f t="shared" si="20"/>
        <v>1.2879000000000003</v>
      </c>
      <c r="T79" s="38">
        <f t="shared" si="26"/>
        <v>26.5</v>
      </c>
    </row>
    <row r="80" spans="1:20">
      <c r="A80" s="8" t="s">
        <v>122</v>
      </c>
      <c r="B80" s="204">
        <v>26.5</v>
      </c>
      <c r="C80" s="204">
        <v>26.5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11.0558</v>
      </c>
      <c r="J80" s="22">
        <f t="shared" si="22"/>
        <v>6.1824500000000002</v>
      </c>
      <c r="K80" s="22">
        <f t="shared" si="23"/>
        <v>7.9738499999999997</v>
      </c>
      <c r="L80" s="22">
        <f t="shared" si="24"/>
        <v>1.2879000000000003</v>
      </c>
      <c r="M80" s="156">
        <f t="shared" si="25"/>
        <v>26.5</v>
      </c>
      <c r="N80" s="23"/>
      <c r="P80" s="38">
        <f t="shared" si="17"/>
        <v>11.0558</v>
      </c>
      <c r="Q80" s="38">
        <f t="shared" si="18"/>
        <v>6.1824500000000002</v>
      </c>
      <c r="R80" s="38">
        <f t="shared" si="19"/>
        <v>7.9738499999999997</v>
      </c>
      <c r="S80" s="38">
        <f t="shared" si="20"/>
        <v>1.2879000000000003</v>
      </c>
      <c r="T80" s="38">
        <f t="shared" si="26"/>
        <v>26.5</v>
      </c>
    </row>
    <row r="81" spans="1:20">
      <c r="A81" s="8" t="s">
        <v>123</v>
      </c>
      <c r="B81" s="204">
        <v>26.5</v>
      </c>
      <c r="C81" s="204">
        <v>26.5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11.0558</v>
      </c>
      <c r="J81" s="22">
        <f t="shared" si="22"/>
        <v>6.1824500000000002</v>
      </c>
      <c r="K81" s="22">
        <f t="shared" si="23"/>
        <v>7.9738499999999997</v>
      </c>
      <c r="L81" s="22">
        <f t="shared" si="24"/>
        <v>1.2879000000000003</v>
      </c>
      <c r="M81" s="156">
        <f t="shared" si="25"/>
        <v>26.5</v>
      </c>
      <c r="N81" s="23"/>
      <c r="P81" s="38">
        <f t="shared" si="17"/>
        <v>11.0558</v>
      </c>
      <c r="Q81" s="38">
        <f t="shared" si="18"/>
        <v>6.1824500000000002</v>
      </c>
      <c r="R81" s="38">
        <f t="shared" si="19"/>
        <v>7.9738499999999997</v>
      </c>
      <c r="S81" s="38">
        <f t="shared" si="20"/>
        <v>1.2879000000000003</v>
      </c>
      <c r="T81" s="38">
        <f t="shared" si="26"/>
        <v>26.5</v>
      </c>
    </row>
    <row r="82" spans="1:20">
      <c r="A82" s="8" t="s">
        <v>124</v>
      </c>
      <c r="B82" s="204">
        <v>26.5</v>
      </c>
      <c r="C82" s="204">
        <v>26.5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11.0558</v>
      </c>
      <c r="J82" s="22">
        <f t="shared" si="22"/>
        <v>6.1824500000000002</v>
      </c>
      <c r="K82" s="22">
        <f t="shared" si="23"/>
        <v>7.9738499999999997</v>
      </c>
      <c r="L82" s="22">
        <f t="shared" si="24"/>
        <v>1.2879000000000003</v>
      </c>
      <c r="M82" s="156">
        <f t="shared" si="25"/>
        <v>26.5</v>
      </c>
      <c r="N82" s="23"/>
      <c r="P82" s="38">
        <f t="shared" si="17"/>
        <v>11.0558</v>
      </c>
      <c r="Q82" s="38">
        <f t="shared" si="18"/>
        <v>6.1824500000000002</v>
      </c>
      <c r="R82" s="38">
        <f t="shared" si="19"/>
        <v>7.9738499999999997</v>
      </c>
      <c r="S82" s="38">
        <f t="shared" si="20"/>
        <v>1.2879000000000003</v>
      </c>
      <c r="T82" s="38">
        <f t="shared" si="26"/>
        <v>26.5</v>
      </c>
    </row>
    <row r="83" spans="1:20">
      <c r="A83" s="8" t="s">
        <v>125</v>
      </c>
      <c r="B83" s="204">
        <v>26.5</v>
      </c>
      <c r="C83" s="204">
        <v>26.5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11.0558</v>
      </c>
      <c r="J83" s="22">
        <f t="shared" si="22"/>
        <v>6.1824500000000002</v>
      </c>
      <c r="K83" s="22">
        <f t="shared" si="23"/>
        <v>7.9738499999999997</v>
      </c>
      <c r="L83" s="22">
        <f t="shared" si="24"/>
        <v>1.2879000000000003</v>
      </c>
      <c r="M83" s="156">
        <f t="shared" si="25"/>
        <v>26.5</v>
      </c>
      <c r="N83" s="23"/>
      <c r="P83" s="38">
        <f t="shared" si="17"/>
        <v>11.0558</v>
      </c>
      <c r="Q83" s="38">
        <f t="shared" si="18"/>
        <v>6.1824500000000002</v>
      </c>
      <c r="R83" s="38">
        <f t="shared" si="19"/>
        <v>7.9738499999999997</v>
      </c>
      <c r="S83" s="38">
        <f t="shared" si="20"/>
        <v>1.2879000000000003</v>
      </c>
      <c r="T83" s="38">
        <f t="shared" si="26"/>
        <v>26.5</v>
      </c>
    </row>
    <row r="84" spans="1:20">
      <c r="A84" s="8" t="s">
        <v>126</v>
      </c>
      <c r="B84" s="204">
        <v>26.5</v>
      </c>
      <c r="C84" s="204">
        <v>26.5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11.0558</v>
      </c>
      <c r="J84" s="22">
        <f t="shared" si="22"/>
        <v>6.1824500000000002</v>
      </c>
      <c r="K84" s="22">
        <f t="shared" si="23"/>
        <v>7.9738499999999997</v>
      </c>
      <c r="L84" s="22">
        <f t="shared" si="24"/>
        <v>1.2879000000000003</v>
      </c>
      <c r="M84" s="156">
        <f t="shared" si="25"/>
        <v>26.5</v>
      </c>
      <c r="N84" s="23"/>
      <c r="P84" s="38">
        <f t="shared" si="17"/>
        <v>11.0558</v>
      </c>
      <c r="Q84" s="38">
        <f t="shared" si="18"/>
        <v>6.1824500000000002</v>
      </c>
      <c r="R84" s="38">
        <f t="shared" si="19"/>
        <v>7.9738499999999997</v>
      </c>
      <c r="S84" s="38">
        <f t="shared" si="20"/>
        <v>1.2879000000000003</v>
      </c>
      <c r="T84" s="38">
        <f t="shared" si="26"/>
        <v>26.5</v>
      </c>
    </row>
    <row r="85" spans="1:20">
      <c r="A85" s="8" t="s">
        <v>127</v>
      </c>
      <c r="B85" s="204">
        <v>26.5</v>
      </c>
      <c r="C85" s="204">
        <v>26.5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11.0558</v>
      </c>
      <c r="J85" s="22">
        <f t="shared" si="22"/>
        <v>6.1824500000000002</v>
      </c>
      <c r="K85" s="22">
        <f t="shared" si="23"/>
        <v>7.9738499999999997</v>
      </c>
      <c r="L85" s="22">
        <f t="shared" si="24"/>
        <v>1.2879000000000003</v>
      </c>
      <c r="M85" s="156">
        <f t="shared" si="25"/>
        <v>26.5</v>
      </c>
      <c r="N85" s="23"/>
      <c r="P85" s="38">
        <f t="shared" si="17"/>
        <v>11.0558</v>
      </c>
      <c r="Q85" s="38">
        <f t="shared" si="18"/>
        <v>6.1824500000000002</v>
      </c>
      <c r="R85" s="38">
        <f t="shared" si="19"/>
        <v>7.9738499999999997</v>
      </c>
      <c r="S85" s="38">
        <f t="shared" si="20"/>
        <v>1.2879000000000003</v>
      </c>
      <c r="T85" s="38">
        <f t="shared" si="26"/>
        <v>26.5</v>
      </c>
    </row>
    <row r="86" spans="1:20">
      <c r="A86" s="8" t="s">
        <v>128</v>
      </c>
      <c r="B86" s="204">
        <v>26.5</v>
      </c>
      <c r="C86" s="204">
        <v>26.5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11.0558</v>
      </c>
      <c r="J86" s="22">
        <f t="shared" si="22"/>
        <v>6.1824500000000002</v>
      </c>
      <c r="K86" s="22">
        <f t="shared" si="23"/>
        <v>7.9738499999999997</v>
      </c>
      <c r="L86" s="22">
        <f t="shared" si="24"/>
        <v>1.2879000000000003</v>
      </c>
      <c r="M86" s="156">
        <f t="shared" si="25"/>
        <v>26.5</v>
      </c>
      <c r="N86" s="23"/>
      <c r="P86" s="38">
        <f t="shared" si="17"/>
        <v>11.0558</v>
      </c>
      <c r="Q86" s="38">
        <f t="shared" si="18"/>
        <v>6.1824500000000002</v>
      </c>
      <c r="R86" s="38">
        <f t="shared" si="19"/>
        <v>7.9738499999999997</v>
      </c>
      <c r="S86" s="38">
        <f t="shared" si="20"/>
        <v>1.2879000000000003</v>
      </c>
      <c r="T86" s="38">
        <f t="shared" si="26"/>
        <v>26.5</v>
      </c>
    </row>
    <row r="87" spans="1:20">
      <c r="A87" s="8" t="s">
        <v>129</v>
      </c>
      <c r="B87" s="204">
        <v>26.5</v>
      </c>
      <c r="C87" s="204">
        <v>26.5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11.0558</v>
      </c>
      <c r="J87" s="22">
        <f t="shared" si="22"/>
        <v>6.1824500000000002</v>
      </c>
      <c r="K87" s="22">
        <f t="shared" si="23"/>
        <v>7.9738499999999997</v>
      </c>
      <c r="L87" s="22">
        <f t="shared" si="24"/>
        <v>1.2879000000000003</v>
      </c>
      <c r="M87" s="156">
        <f t="shared" si="25"/>
        <v>26.5</v>
      </c>
      <c r="N87" s="23"/>
      <c r="P87" s="38">
        <f t="shared" si="17"/>
        <v>11.0558</v>
      </c>
      <c r="Q87" s="38">
        <f t="shared" si="18"/>
        <v>6.1824500000000002</v>
      </c>
      <c r="R87" s="38">
        <f t="shared" si="19"/>
        <v>7.9738499999999997</v>
      </c>
      <c r="S87" s="38">
        <f t="shared" si="20"/>
        <v>1.2879000000000003</v>
      </c>
      <c r="T87" s="38">
        <f t="shared" si="26"/>
        <v>26.5</v>
      </c>
    </row>
    <row r="88" spans="1:20">
      <c r="A88" s="8" t="s">
        <v>130</v>
      </c>
      <c r="B88" s="204">
        <v>26.5</v>
      </c>
      <c r="C88" s="204">
        <v>26.5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11.0558</v>
      </c>
      <c r="J88" s="22">
        <f t="shared" si="22"/>
        <v>6.1824500000000002</v>
      </c>
      <c r="K88" s="22">
        <f t="shared" si="23"/>
        <v>7.9738499999999997</v>
      </c>
      <c r="L88" s="22">
        <f t="shared" si="24"/>
        <v>1.2879000000000003</v>
      </c>
      <c r="M88" s="156">
        <f t="shared" si="25"/>
        <v>26.5</v>
      </c>
      <c r="N88" s="23"/>
      <c r="P88" s="38">
        <f t="shared" si="17"/>
        <v>11.0558</v>
      </c>
      <c r="Q88" s="38">
        <f t="shared" si="18"/>
        <v>6.1824500000000002</v>
      </c>
      <c r="R88" s="38">
        <f t="shared" si="19"/>
        <v>7.9738499999999997</v>
      </c>
      <c r="S88" s="38">
        <f t="shared" si="20"/>
        <v>1.2879000000000003</v>
      </c>
      <c r="T88" s="38">
        <f t="shared" si="26"/>
        <v>26.5</v>
      </c>
    </row>
    <row r="89" spans="1:20">
      <c r="A89" s="8" t="s">
        <v>131</v>
      </c>
      <c r="B89" s="204">
        <v>26.5</v>
      </c>
      <c r="C89" s="204">
        <v>26.5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11.0558</v>
      </c>
      <c r="J89" s="22">
        <f t="shared" si="22"/>
        <v>6.1824500000000002</v>
      </c>
      <c r="K89" s="22">
        <f t="shared" si="23"/>
        <v>7.9738499999999997</v>
      </c>
      <c r="L89" s="22">
        <f t="shared" si="24"/>
        <v>1.2879000000000003</v>
      </c>
      <c r="M89" s="156">
        <f t="shared" si="25"/>
        <v>26.5</v>
      </c>
      <c r="N89" s="23"/>
      <c r="P89" s="38">
        <f t="shared" si="17"/>
        <v>11.0558</v>
      </c>
      <c r="Q89" s="38">
        <f t="shared" si="18"/>
        <v>6.1824500000000002</v>
      </c>
      <c r="R89" s="38">
        <f t="shared" si="19"/>
        <v>7.9738499999999997</v>
      </c>
      <c r="S89" s="38">
        <f t="shared" si="20"/>
        <v>1.2879000000000003</v>
      </c>
      <c r="T89" s="38">
        <f t="shared" si="26"/>
        <v>26.5</v>
      </c>
    </row>
    <row r="90" spans="1:20">
      <c r="A90" s="8" t="s">
        <v>132</v>
      </c>
      <c r="B90" s="204">
        <v>26.5</v>
      </c>
      <c r="C90" s="204">
        <v>26.5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11.0558</v>
      </c>
      <c r="J90" s="22">
        <f t="shared" si="22"/>
        <v>6.1824500000000002</v>
      </c>
      <c r="K90" s="22">
        <f t="shared" si="23"/>
        <v>7.9738499999999997</v>
      </c>
      <c r="L90" s="22">
        <f t="shared" si="24"/>
        <v>1.2879000000000003</v>
      </c>
      <c r="M90" s="156">
        <f t="shared" si="25"/>
        <v>26.5</v>
      </c>
      <c r="N90" s="23"/>
      <c r="P90" s="38">
        <f t="shared" si="17"/>
        <v>11.0558</v>
      </c>
      <c r="Q90" s="38">
        <f t="shared" si="18"/>
        <v>6.1824500000000002</v>
      </c>
      <c r="R90" s="38">
        <f t="shared" si="19"/>
        <v>7.9738499999999997</v>
      </c>
      <c r="S90" s="38">
        <f t="shared" si="20"/>
        <v>1.2879000000000003</v>
      </c>
      <c r="T90" s="38">
        <f t="shared" si="26"/>
        <v>26.5</v>
      </c>
    </row>
    <row r="91" spans="1:20">
      <c r="A91" s="8" t="s">
        <v>133</v>
      </c>
      <c r="B91" s="204">
        <v>26.5</v>
      </c>
      <c r="C91" s="204">
        <v>26.5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11.0558</v>
      </c>
      <c r="J91" s="22">
        <f t="shared" si="22"/>
        <v>6.1824500000000002</v>
      </c>
      <c r="K91" s="22">
        <f t="shared" si="23"/>
        <v>7.9738499999999997</v>
      </c>
      <c r="L91" s="22">
        <f t="shared" si="24"/>
        <v>1.2879000000000003</v>
      </c>
      <c r="M91" s="156">
        <f t="shared" si="25"/>
        <v>26.5</v>
      </c>
      <c r="N91" s="23"/>
      <c r="P91" s="38">
        <f t="shared" si="17"/>
        <v>11.0558</v>
      </c>
      <c r="Q91" s="38">
        <f t="shared" si="18"/>
        <v>6.1824500000000002</v>
      </c>
      <c r="R91" s="38">
        <f t="shared" si="19"/>
        <v>7.9738499999999997</v>
      </c>
      <c r="S91" s="38">
        <f t="shared" si="20"/>
        <v>1.2879000000000003</v>
      </c>
      <c r="T91" s="38">
        <f t="shared" si="26"/>
        <v>26.5</v>
      </c>
    </row>
    <row r="92" spans="1:20">
      <c r="A92" s="8" t="s">
        <v>134</v>
      </c>
      <c r="B92" s="204">
        <v>26.5</v>
      </c>
      <c r="C92" s="204">
        <v>26.5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11.0558</v>
      </c>
      <c r="J92" s="22">
        <f t="shared" si="22"/>
        <v>6.1824500000000002</v>
      </c>
      <c r="K92" s="22">
        <f t="shared" si="23"/>
        <v>7.9738499999999997</v>
      </c>
      <c r="L92" s="22">
        <f t="shared" si="24"/>
        <v>1.2879000000000003</v>
      </c>
      <c r="M92" s="156">
        <f t="shared" si="25"/>
        <v>26.5</v>
      </c>
      <c r="N92" s="23"/>
      <c r="P92" s="38">
        <f t="shared" si="17"/>
        <v>11.0558</v>
      </c>
      <c r="Q92" s="38">
        <f t="shared" si="18"/>
        <v>6.1824500000000002</v>
      </c>
      <c r="R92" s="38">
        <f t="shared" si="19"/>
        <v>7.9738499999999997</v>
      </c>
      <c r="S92" s="38">
        <f t="shared" si="20"/>
        <v>1.2879000000000003</v>
      </c>
      <c r="T92" s="38">
        <f t="shared" si="26"/>
        <v>26.5</v>
      </c>
    </row>
    <row r="93" spans="1:20">
      <c r="A93" s="8" t="s">
        <v>135</v>
      </c>
      <c r="B93" s="204">
        <v>26.5</v>
      </c>
      <c r="C93" s="204">
        <v>26.5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11.0558</v>
      </c>
      <c r="J93" s="22">
        <f t="shared" si="22"/>
        <v>6.1824500000000002</v>
      </c>
      <c r="K93" s="22">
        <f t="shared" si="23"/>
        <v>7.9738499999999997</v>
      </c>
      <c r="L93" s="22">
        <f t="shared" si="24"/>
        <v>1.2879000000000003</v>
      </c>
      <c r="M93" s="156">
        <f t="shared" si="25"/>
        <v>26.5</v>
      </c>
      <c r="N93" s="23"/>
      <c r="P93" s="38">
        <f t="shared" si="17"/>
        <v>11.0558</v>
      </c>
      <c r="Q93" s="38">
        <f t="shared" si="18"/>
        <v>6.1824500000000002</v>
      </c>
      <c r="R93" s="38">
        <f t="shared" si="19"/>
        <v>7.9738499999999997</v>
      </c>
      <c r="S93" s="38">
        <f t="shared" si="20"/>
        <v>1.2879000000000003</v>
      </c>
      <c r="T93" s="38">
        <f t="shared" si="26"/>
        <v>26.5</v>
      </c>
    </row>
    <row r="94" spans="1:20">
      <c r="A94" s="8" t="s">
        <v>136</v>
      </c>
      <c r="B94" s="204">
        <v>26.5</v>
      </c>
      <c r="C94" s="204">
        <v>26.5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11.0558</v>
      </c>
      <c r="J94" s="22">
        <f t="shared" si="22"/>
        <v>6.1824500000000002</v>
      </c>
      <c r="K94" s="22">
        <f t="shared" si="23"/>
        <v>7.9738499999999997</v>
      </c>
      <c r="L94" s="22">
        <f t="shared" si="24"/>
        <v>1.2879000000000003</v>
      </c>
      <c r="M94" s="156">
        <f t="shared" si="25"/>
        <v>26.5</v>
      </c>
      <c r="N94" s="23"/>
      <c r="P94" s="38">
        <f t="shared" si="17"/>
        <v>11.0558</v>
      </c>
      <c r="Q94" s="38">
        <f t="shared" si="18"/>
        <v>6.1824500000000002</v>
      </c>
      <c r="R94" s="38">
        <f t="shared" si="19"/>
        <v>7.9738499999999997</v>
      </c>
      <c r="S94" s="38">
        <f t="shared" si="20"/>
        <v>1.2879000000000003</v>
      </c>
      <c r="T94" s="38">
        <f t="shared" si="26"/>
        <v>26.5</v>
      </c>
    </row>
    <row r="95" spans="1:20">
      <c r="A95" s="8" t="s">
        <v>137</v>
      </c>
      <c r="B95" s="204">
        <v>26.5</v>
      </c>
      <c r="C95" s="204">
        <v>26.5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11.0558</v>
      </c>
      <c r="J95" s="22">
        <f t="shared" si="22"/>
        <v>6.1824500000000002</v>
      </c>
      <c r="K95" s="22">
        <f t="shared" si="23"/>
        <v>7.9738499999999997</v>
      </c>
      <c r="L95" s="22">
        <f t="shared" si="24"/>
        <v>1.2879000000000003</v>
      </c>
      <c r="M95" s="156">
        <f t="shared" si="25"/>
        <v>26.5</v>
      </c>
      <c r="N95" s="23"/>
      <c r="P95" s="38">
        <f t="shared" si="17"/>
        <v>11.0558</v>
      </c>
      <c r="Q95" s="38">
        <f t="shared" si="18"/>
        <v>6.1824500000000002</v>
      </c>
      <c r="R95" s="38">
        <f t="shared" si="19"/>
        <v>7.9738499999999997</v>
      </c>
      <c r="S95" s="38">
        <f t="shared" si="20"/>
        <v>1.2879000000000003</v>
      </c>
      <c r="T95" s="38">
        <f t="shared" si="26"/>
        <v>26.5</v>
      </c>
    </row>
    <row r="96" spans="1:20">
      <c r="A96" s="8" t="s">
        <v>138</v>
      </c>
      <c r="B96" s="204">
        <v>26.5</v>
      </c>
      <c r="C96" s="204">
        <v>26.5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11.0558</v>
      </c>
      <c r="J96" s="22">
        <f t="shared" si="22"/>
        <v>6.1824500000000002</v>
      </c>
      <c r="K96" s="22">
        <f t="shared" si="23"/>
        <v>7.9738499999999997</v>
      </c>
      <c r="L96" s="22">
        <f t="shared" si="24"/>
        <v>1.2879000000000003</v>
      </c>
      <c r="M96" s="156">
        <f t="shared" si="25"/>
        <v>26.5</v>
      </c>
      <c r="N96" s="23"/>
      <c r="P96" s="38">
        <f t="shared" si="17"/>
        <v>11.0558</v>
      </c>
      <c r="Q96" s="38">
        <f t="shared" si="18"/>
        <v>6.1824500000000002</v>
      </c>
      <c r="R96" s="38">
        <f t="shared" si="19"/>
        <v>7.9738499999999997</v>
      </c>
      <c r="S96" s="38">
        <f t="shared" si="20"/>
        <v>1.2879000000000003</v>
      </c>
      <c r="T96" s="38">
        <f t="shared" si="26"/>
        <v>26.5</v>
      </c>
    </row>
    <row r="97" spans="1:23">
      <c r="A97" s="8" t="s">
        <v>139</v>
      </c>
      <c r="B97" s="204">
        <v>26.5</v>
      </c>
      <c r="C97" s="204">
        <v>26.5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11.0558</v>
      </c>
      <c r="J97" s="22">
        <f t="shared" si="22"/>
        <v>6.1824500000000002</v>
      </c>
      <c r="K97" s="22">
        <f t="shared" si="23"/>
        <v>7.9738499999999997</v>
      </c>
      <c r="L97" s="22">
        <f t="shared" si="24"/>
        <v>1.2879000000000003</v>
      </c>
      <c r="M97" s="156">
        <f t="shared" si="25"/>
        <v>26.5</v>
      </c>
      <c r="N97" s="23"/>
      <c r="P97" s="38">
        <f t="shared" si="17"/>
        <v>11.0558</v>
      </c>
      <c r="Q97" s="38">
        <f t="shared" si="18"/>
        <v>6.1824500000000002</v>
      </c>
      <c r="R97" s="38">
        <f t="shared" si="19"/>
        <v>7.9738499999999997</v>
      </c>
      <c r="S97" s="38">
        <f t="shared" si="20"/>
        <v>1.2879000000000003</v>
      </c>
      <c r="T97" s="38">
        <f t="shared" si="26"/>
        <v>26.5</v>
      </c>
    </row>
    <row r="98" spans="1:23" ht="15.75" thickBot="1">
      <c r="A98" s="8" t="s">
        <v>140</v>
      </c>
      <c r="B98" s="204">
        <v>26.5</v>
      </c>
      <c r="C98" s="204">
        <v>26.5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11.0558</v>
      </c>
      <c r="J98" s="22">
        <f t="shared" si="22"/>
        <v>6.1824500000000002</v>
      </c>
      <c r="K98" s="22">
        <f t="shared" si="23"/>
        <v>7.9738499999999997</v>
      </c>
      <c r="L98" s="22">
        <f t="shared" si="24"/>
        <v>1.2879000000000003</v>
      </c>
      <c r="M98" s="156">
        <f t="shared" si="25"/>
        <v>26.5</v>
      </c>
      <c r="N98" s="23"/>
      <c r="P98" s="38">
        <f t="shared" si="17"/>
        <v>11.0558</v>
      </c>
      <c r="Q98" s="38">
        <f t="shared" si="18"/>
        <v>6.1824500000000002</v>
      </c>
      <c r="R98" s="38">
        <f t="shared" si="19"/>
        <v>7.9738499999999997</v>
      </c>
      <c r="S98" s="38">
        <f t="shared" si="20"/>
        <v>1.2879000000000003</v>
      </c>
      <c r="T98" s="38">
        <f t="shared" si="26"/>
        <v>26.5</v>
      </c>
    </row>
    <row r="99" spans="1:23" ht="15.75" thickBot="1">
      <c r="A99" s="8" t="s">
        <v>171</v>
      </c>
      <c r="B99" s="21">
        <f t="shared" ref="B99:H99" si="27">SUM(B3:B98)/4000</f>
        <v>0.63600000000000001</v>
      </c>
      <c r="C99" s="21">
        <f t="shared" si="27"/>
        <v>0.63600000000000001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0.26533919999999972</v>
      </c>
      <c r="J99" s="157">
        <f t="shared" ref="J99:L99" si="28">SUM(J3:J98)/4000</f>
        <v>0.14837880000000017</v>
      </c>
      <c r="K99" s="157">
        <f t="shared" si="28"/>
        <v>0.19137239999999997</v>
      </c>
      <c r="L99" s="157">
        <f t="shared" si="28"/>
        <v>3.0909599999999926E-2</v>
      </c>
      <c r="M99" s="158">
        <f>SUM(M3:M98)/4000</f>
        <v>0.63600000000000001</v>
      </c>
      <c r="N99" s="24"/>
      <c r="P99" s="38">
        <f>SUM(P3:P98)/4000</f>
        <v>0.26533919999999972</v>
      </c>
      <c r="Q99" s="38">
        <f t="shared" ref="Q99:S99" si="29">SUM(Q3:Q98)/4000</f>
        <v>0.14837880000000017</v>
      </c>
      <c r="R99" s="38">
        <f t="shared" si="29"/>
        <v>0.19137239999999997</v>
      </c>
      <c r="S99" s="38">
        <f t="shared" si="29"/>
        <v>3.0909599999999926E-2</v>
      </c>
      <c r="T99" s="38">
        <f t="shared" si="26"/>
        <v>0.6359999999999999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758.51</v>
      </c>
      <c r="I3" s="54">
        <v>0</v>
      </c>
      <c r="J3" s="54">
        <v>0</v>
      </c>
      <c r="K3" s="54">
        <v>0</v>
      </c>
      <c r="L3" s="54">
        <v>0</v>
      </c>
      <c r="M3" s="73">
        <v>5.69</v>
      </c>
      <c r="N3" s="72">
        <v>0</v>
      </c>
      <c r="O3" s="54">
        <v>0</v>
      </c>
      <c r="P3" s="54">
        <v>0</v>
      </c>
      <c r="Q3" s="54">
        <v>-34</v>
      </c>
      <c r="R3" s="54">
        <v>0</v>
      </c>
      <c r="S3" s="73">
        <v>0</v>
      </c>
      <c r="U3" s="74"/>
      <c r="V3" s="75"/>
      <c r="W3">
        <v>758.51</v>
      </c>
      <c r="X3">
        <v>0</v>
      </c>
      <c r="Y3">
        <v>-34</v>
      </c>
      <c r="Z3">
        <v>5.69</v>
      </c>
      <c r="AA3">
        <v>0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725.75</v>
      </c>
      <c r="I4" s="47">
        <v>0</v>
      </c>
      <c r="J4" s="47">
        <v>0</v>
      </c>
      <c r="K4" s="47">
        <v>0</v>
      </c>
      <c r="L4" s="47">
        <v>0</v>
      </c>
      <c r="M4" s="75">
        <v>5.2</v>
      </c>
      <c r="N4" s="74">
        <v>0</v>
      </c>
      <c r="O4" s="47">
        <v>0</v>
      </c>
      <c r="P4" s="47">
        <v>0</v>
      </c>
      <c r="Q4" s="47">
        <v>-35</v>
      </c>
      <c r="R4" s="47">
        <v>0</v>
      </c>
      <c r="S4" s="75">
        <v>0</v>
      </c>
      <c r="U4" s="74"/>
      <c r="V4" s="75"/>
      <c r="W4">
        <v>725.75</v>
      </c>
      <c r="X4">
        <v>0</v>
      </c>
      <c r="Y4">
        <v>-35</v>
      </c>
      <c r="Z4">
        <v>5.2</v>
      </c>
      <c r="AA4">
        <v>0</v>
      </c>
    </row>
    <row r="5" spans="1:27">
      <c r="A5" s="113" t="s">
        <v>538</v>
      </c>
      <c r="G5" t="s">
        <v>47</v>
      </c>
      <c r="H5" s="74">
        <v>672.73</v>
      </c>
      <c r="I5" s="47">
        <v>0</v>
      </c>
      <c r="J5" s="47">
        <v>0</v>
      </c>
      <c r="K5" s="47">
        <v>0</v>
      </c>
      <c r="L5" s="47">
        <v>0</v>
      </c>
      <c r="M5" s="75">
        <v>2.2200000000000002</v>
      </c>
      <c r="N5" s="74">
        <v>0</v>
      </c>
      <c r="O5" s="47">
        <v>0</v>
      </c>
      <c r="P5" s="47">
        <v>0</v>
      </c>
      <c r="Q5" s="47">
        <v>-39</v>
      </c>
      <c r="R5" s="47">
        <v>0</v>
      </c>
      <c r="S5" s="75">
        <v>0</v>
      </c>
      <c r="U5" s="74"/>
      <c r="V5" s="75"/>
      <c r="W5">
        <v>672.73</v>
      </c>
      <c r="X5">
        <v>0</v>
      </c>
      <c r="Y5">
        <v>-39</v>
      </c>
      <c r="Z5">
        <v>2.2200000000000002</v>
      </c>
      <c r="AA5">
        <v>0</v>
      </c>
    </row>
    <row r="6" spans="1:27">
      <c r="G6" t="s">
        <v>48</v>
      </c>
      <c r="H6" s="74">
        <v>639.96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-40</v>
      </c>
      <c r="R6" s="47">
        <v>0</v>
      </c>
      <c r="S6" s="75">
        <v>0</v>
      </c>
      <c r="U6" s="74"/>
      <c r="V6" s="75"/>
      <c r="W6">
        <v>639.96</v>
      </c>
      <c r="X6">
        <v>0</v>
      </c>
      <c r="Y6">
        <v>-40</v>
      </c>
      <c r="Z6">
        <v>0</v>
      </c>
      <c r="AA6">
        <v>0</v>
      </c>
    </row>
    <row r="7" spans="1:27">
      <c r="G7" t="s">
        <v>49</v>
      </c>
      <c r="H7" s="74">
        <v>615.87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-43</v>
      </c>
      <c r="R7" s="47">
        <v>0</v>
      </c>
      <c r="S7" s="75">
        <v>0</v>
      </c>
      <c r="U7" s="74"/>
      <c r="V7" s="75"/>
      <c r="W7">
        <v>615.87</v>
      </c>
      <c r="X7">
        <v>0</v>
      </c>
      <c r="Y7">
        <v>-43</v>
      </c>
      <c r="Z7">
        <v>0</v>
      </c>
      <c r="AA7">
        <v>0</v>
      </c>
    </row>
    <row r="8" spans="1:27">
      <c r="G8" t="s">
        <v>50</v>
      </c>
      <c r="H8" s="74">
        <v>595.63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-44</v>
      </c>
      <c r="R8" s="47">
        <v>0</v>
      </c>
      <c r="S8" s="75">
        <v>0</v>
      </c>
      <c r="U8" s="74"/>
      <c r="V8" s="75"/>
      <c r="W8">
        <v>595.63</v>
      </c>
      <c r="X8">
        <v>0</v>
      </c>
      <c r="Y8">
        <v>-44</v>
      </c>
      <c r="Z8">
        <v>0</v>
      </c>
      <c r="AA8">
        <v>0</v>
      </c>
    </row>
    <row r="9" spans="1:27">
      <c r="G9" t="s">
        <v>51</v>
      </c>
      <c r="H9" s="74">
        <v>608.16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-46</v>
      </c>
      <c r="R9" s="47">
        <v>0</v>
      </c>
      <c r="S9" s="75">
        <v>0</v>
      </c>
      <c r="U9" s="74"/>
      <c r="V9" s="75"/>
      <c r="W9">
        <v>608.16</v>
      </c>
      <c r="X9">
        <v>0</v>
      </c>
      <c r="Y9">
        <v>-46</v>
      </c>
      <c r="Z9">
        <v>0</v>
      </c>
      <c r="AA9">
        <v>0</v>
      </c>
    </row>
    <row r="10" spans="1:27">
      <c r="G10" t="s">
        <v>52</v>
      </c>
      <c r="H10" s="74">
        <v>594.66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-47</v>
      </c>
      <c r="R10" s="47">
        <v>0</v>
      </c>
      <c r="S10" s="75">
        <v>0</v>
      </c>
      <c r="U10" s="74"/>
      <c r="V10" s="75"/>
      <c r="W10">
        <v>594.66</v>
      </c>
      <c r="X10">
        <v>0</v>
      </c>
      <c r="Y10">
        <v>-47</v>
      </c>
      <c r="Z10">
        <v>0</v>
      </c>
      <c r="AA10">
        <v>0</v>
      </c>
    </row>
    <row r="11" spans="1:27">
      <c r="G11" t="s">
        <v>53</v>
      </c>
      <c r="H11" s="74">
        <v>620.69000000000005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-49</v>
      </c>
      <c r="R11" s="47">
        <v>0</v>
      </c>
      <c r="S11" s="75">
        <v>0</v>
      </c>
      <c r="U11" s="74"/>
      <c r="V11" s="75"/>
      <c r="W11">
        <v>620.69000000000005</v>
      </c>
      <c r="X11">
        <v>0</v>
      </c>
      <c r="Y11">
        <v>-49</v>
      </c>
      <c r="Z11">
        <v>0</v>
      </c>
      <c r="AA11">
        <v>0</v>
      </c>
    </row>
    <row r="12" spans="1:27">
      <c r="G12" t="s">
        <v>54</v>
      </c>
      <c r="H12" s="74">
        <v>609.12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-49</v>
      </c>
      <c r="R12" s="47">
        <v>0</v>
      </c>
      <c r="S12" s="75">
        <v>0</v>
      </c>
      <c r="U12" s="74"/>
      <c r="V12" s="75"/>
      <c r="W12">
        <v>609.12</v>
      </c>
      <c r="X12">
        <v>0</v>
      </c>
      <c r="Y12">
        <v>-49</v>
      </c>
      <c r="Z12">
        <v>0</v>
      </c>
      <c r="AA12">
        <v>0</v>
      </c>
    </row>
    <row r="13" spans="1:27">
      <c r="G13" t="s">
        <v>55</v>
      </c>
      <c r="H13" s="74">
        <v>599.48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-49</v>
      </c>
      <c r="R13" s="47">
        <v>0</v>
      </c>
      <c r="S13" s="75">
        <v>0</v>
      </c>
      <c r="U13" s="74"/>
      <c r="V13" s="75"/>
      <c r="W13">
        <v>599.48</v>
      </c>
      <c r="X13">
        <v>0</v>
      </c>
      <c r="Y13">
        <v>-49</v>
      </c>
      <c r="Z13">
        <v>0</v>
      </c>
      <c r="AA13">
        <v>0</v>
      </c>
    </row>
    <row r="14" spans="1:27">
      <c r="G14" t="s">
        <v>56</v>
      </c>
      <c r="H14" s="74">
        <v>587.91999999999996</v>
      </c>
      <c r="I14" s="47">
        <v>0</v>
      </c>
      <c r="J14" s="47">
        <v>0</v>
      </c>
      <c r="K14" s="47">
        <v>0</v>
      </c>
      <c r="L14" s="47">
        <v>0</v>
      </c>
      <c r="M14" s="75">
        <v>0.19</v>
      </c>
      <c r="N14" s="74">
        <v>0</v>
      </c>
      <c r="O14" s="47">
        <v>0</v>
      </c>
      <c r="P14" s="47">
        <v>0</v>
      </c>
      <c r="Q14" s="47">
        <v>-51</v>
      </c>
      <c r="R14" s="47">
        <v>0</v>
      </c>
      <c r="S14" s="75">
        <v>0</v>
      </c>
      <c r="U14" s="74"/>
      <c r="V14" s="75"/>
      <c r="W14">
        <v>587.91999999999996</v>
      </c>
      <c r="X14">
        <v>0</v>
      </c>
      <c r="Y14">
        <v>-51</v>
      </c>
      <c r="Z14">
        <v>0.19</v>
      </c>
      <c r="AA14">
        <v>0</v>
      </c>
    </row>
    <row r="15" spans="1:27">
      <c r="G15" t="s">
        <v>57</v>
      </c>
      <c r="H15" s="74">
        <v>572.5</v>
      </c>
      <c r="I15" s="47">
        <v>0</v>
      </c>
      <c r="J15" s="47">
        <v>0</v>
      </c>
      <c r="K15" s="47">
        <v>0</v>
      </c>
      <c r="L15" s="47">
        <v>0</v>
      </c>
      <c r="M15" s="75">
        <v>1.64</v>
      </c>
      <c r="N15" s="74">
        <v>0</v>
      </c>
      <c r="O15" s="47">
        <v>0</v>
      </c>
      <c r="P15" s="47">
        <v>0</v>
      </c>
      <c r="Q15" s="47">
        <v>-52</v>
      </c>
      <c r="R15" s="47">
        <v>0</v>
      </c>
      <c r="S15" s="75">
        <v>0</v>
      </c>
      <c r="U15" s="74"/>
      <c r="V15" s="75"/>
      <c r="W15">
        <v>572.5</v>
      </c>
      <c r="X15">
        <v>0</v>
      </c>
      <c r="Y15">
        <v>-52</v>
      </c>
      <c r="Z15">
        <v>1.64</v>
      </c>
      <c r="AA15">
        <v>0</v>
      </c>
    </row>
    <row r="16" spans="1:27">
      <c r="G16" t="s">
        <v>58</v>
      </c>
      <c r="H16" s="74">
        <v>550.33000000000004</v>
      </c>
      <c r="I16" s="47">
        <v>0</v>
      </c>
      <c r="J16" s="47">
        <v>0</v>
      </c>
      <c r="K16" s="47">
        <v>0</v>
      </c>
      <c r="L16" s="47">
        <v>0</v>
      </c>
      <c r="M16" s="75">
        <v>1.45</v>
      </c>
      <c r="N16" s="74">
        <v>0</v>
      </c>
      <c r="O16" s="47">
        <v>0</v>
      </c>
      <c r="P16" s="47">
        <v>0</v>
      </c>
      <c r="Q16" s="47">
        <v>-52</v>
      </c>
      <c r="R16" s="47">
        <v>0</v>
      </c>
      <c r="S16" s="75">
        <v>0</v>
      </c>
      <c r="U16" s="74"/>
      <c r="V16" s="75"/>
      <c r="W16">
        <v>550.33000000000004</v>
      </c>
      <c r="X16">
        <v>0</v>
      </c>
      <c r="Y16">
        <v>-52</v>
      </c>
      <c r="Z16">
        <v>1.45</v>
      </c>
      <c r="AA16">
        <v>0</v>
      </c>
    </row>
    <row r="17" spans="7:27">
      <c r="G17" t="s">
        <v>59</v>
      </c>
      <c r="H17" s="74">
        <v>540.70000000000005</v>
      </c>
      <c r="I17" s="47">
        <v>0</v>
      </c>
      <c r="J17" s="47">
        <v>0</v>
      </c>
      <c r="K17" s="47">
        <v>0</v>
      </c>
      <c r="L17" s="47">
        <v>0</v>
      </c>
      <c r="M17" s="75">
        <v>1.73</v>
      </c>
      <c r="N17" s="74">
        <v>0</v>
      </c>
      <c r="O17" s="47">
        <v>0</v>
      </c>
      <c r="P17" s="47">
        <v>0</v>
      </c>
      <c r="Q17" s="47">
        <v>-53</v>
      </c>
      <c r="R17" s="47">
        <v>0</v>
      </c>
      <c r="S17" s="75">
        <v>0</v>
      </c>
      <c r="U17" s="74"/>
      <c r="V17" s="75"/>
      <c r="W17">
        <v>540.70000000000005</v>
      </c>
      <c r="X17">
        <v>0</v>
      </c>
      <c r="Y17">
        <v>-53</v>
      </c>
      <c r="Z17">
        <v>1.73</v>
      </c>
      <c r="AA17">
        <v>0</v>
      </c>
    </row>
    <row r="18" spans="7:27">
      <c r="G18" t="s">
        <v>60</v>
      </c>
      <c r="H18" s="74">
        <v>532.98</v>
      </c>
      <c r="I18" s="47">
        <v>0</v>
      </c>
      <c r="J18" s="47">
        <v>0</v>
      </c>
      <c r="K18" s="47">
        <v>0</v>
      </c>
      <c r="L18" s="47">
        <v>0</v>
      </c>
      <c r="M18" s="75">
        <v>2.41</v>
      </c>
      <c r="N18" s="74">
        <v>0</v>
      </c>
      <c r="O18" s="47">
        <v>0</v>
      </c>
      <c r="P18" s="47">
        <v>0</v>
      </c>
      <c r="Q18" s="47">
        <v>-54</v>
      </c>
      <c r="R18" s="47">
        <v>0</v>
      </c>
      <c r="S18" s="75">
        <v>0</v>
      </c>
      <c r="U18" s="74"/>
      <c r="V18" s="75"/>
      <c r="W18">
        <v>532.98</v>
      </c>
      <c r="X18">
        <v>0</v>
      </c>
      <c r="Y18">
        <v>-54</v>
      </c>
      <c r="Z18">
        <v>2.41</v>
      </c>
      <c r="AA18">
        <v>0</v>
      </c>
    </row>
    <row r="19" spans="7:27">
      <c r="G19" t="s">
        <v>61</v>
      </c>
      <c r="H19" s="74">
        <v>535.87</v>
      </c>
      <c r="I19" s="47">
        <v>0</v>
      </c>
      <c r="J19" s="47">
        <v>0</v>
      </c>
      <c r="K19" s="47">
        <v>0</v>
      </c>
      <c r="L19" s="47">
        <v>0</v>
      </c>
      <c r="M19" s="75">
        <v>2.7</v>
      </c>
      <c r="N19" s="74">
        <v>0</v>
      </c>
      <c r="O19" s="47">
        <v>0</v>
      </c>
      <c r="P19" s="47">
        <v>0</v>
      </c>
      <c r="Q19" s="47">
        <v>-54</v>
      </c>
      <c r="R19" s="47">
        <v>0</v>
      </c>
      <c r="S19" s="75">
        <v>0</v>
      </c>
      <c r="U19" s="74"/>
      <c r="V19" s="75"/>
      <c r="W19">
        <v>535.87</v>
      </c>
      <c r="X19">
        <v>0</v>
      </c>
      <c r="Y19">
        <v>-54</v>
      </c>
      <c r="Z19">
        <v>2.7</v>
      </c>
      <c r="AA19">
        <v>0</v>
      </c>
    </row>
    <row r="20" spans="7:27">
      <c r="G20" t="s">
        <v>62</v>
      </c>
      <c r="H20" s="74">
        <v>538.76</v>
      </c>
      <c r="I20" s="47">
        <v>0</v>
      </c>
      <c r="J20" s="47">
        <v>0</v>
      </c>
      <c r="K20" s="47">
        <v>0</v>
      </c>
      <c r="L20" s="47">
        <v>0</v>
      </c>
      <c r="M20" s="75">
        <v>5.59</v>
      </c>
      <c r="N20" s="74">
        <v>0</v>
      </c>
      <c r="O20" s="47">
        <v>0</v>
      </c>
      <c r="P20" s="47">
        <v>0</v>
      </c>
      <c r="Q20" s="47">
        <v>-54</v>
      </c>
      <c r="R20" s="47">
        <v>0</v>
      </c>
      <c r="S20" s="75">
        <v>0</v>
      </c>
      <c r="U20" s="74"/>
      <c r="V20" s="75"/>
      <c r="W20">
        <v>538.76</v>
      </c>
      <c r="X20">
        <v>0</v>
      </c>
      <c r="Y20">
        <v>-54</v>
      </c>
      <c r="Z20">
        <v>5.59</v>
      </c>
      <c r="AA20">
        <v>0</v>
      </c>
    </row>
    <row r="21" spans="7:27">
      <c r="G21" t="s">
        <v>63</v>
      </c>
      <c r="H21" s="74">
        <v>542.62</v>
      </c>
      <c r="I21" s="47">
        <v>0</v>
      </c>
      <c r="J21" s="47">
        <v>0</v>
      </c>
      <c r="K21" s="47">
        <v>0</v>
      </c>
      <c r="L21" s="47">
        <v>0</v>
      </c>
      <c r="M21" s="75">
        <v>7.81</v>
      </c>
      <c r="N21" s="74">
        <v>0</v>
      </c>
      <c r="O21" s="47">
        <v>0</v>
      </c>
      <c r="P21" s="47">
        <v>0</v>
      </c>
      <c r="Q21" s="47">
        <v>-55</v>
      </c>
      <c r="R21" s="47">
        <v>0</v>
      </c>
      <c r="S21" s="75">
        <v>0</v>
      </c>
      <c r="U21" s="74"/>
      <c r="V21" s="75"/>
      <c r="W21">
        <v>542.62</v>
      </c>
      <c r="X21">
        <v>0</v>
      </c>
      <c r="Y21">
        <v>-55</v>
      </c>
      <c r="Z21">
        <v>7.81</v>
      </c>
      <c r="AA21">
        <v>0</v>
      </c>
    </row>
    <row r="22" spans="7:27">
      <c r="G22" t="s">
        <v>64</v>
      </c>
      <c r="H22" s="74">
        <v>539.73</v>
      </c>
      <c r="I22" s="47">
        <v>0</v>
      </c>
      <c r="J22" s="47">
        <v>0</v>
      </c>
      <c r="K22" s="47">
        <v>0</v>
      </c>
      <c r="L22" s="47">
        <v>0</v>
      </c>
      <c r="M22" s="75">
        <v>9.5399999999999991</v>
      </c>
      <c r="N22" s="74">
        <v>0</v>
      </c>
      <c r="O22" s="47">
        <v>0</v>
      </c>
      <c r="P22" s="47">
        <v>0</v>
      </c>
      <c r="Q22" s="47">
        <v>-54</v>
      </c>
      <c r="R22" s="47">
        <v>0</v>
      </c>
      <c r="S22" s="75">
        <v>0</v>
      </c>
      <c r="U22" s="74"/>
      <c r="V22" s="75"/>
      <c r="W22">
        <v>539.73</v>
      </c>
      <c r="X22">
        <v>0</v>
      </c>
      <c r="Y22">
        <v>-54</v>
      </c>
      <c r="Z22">
        <v>9.5399999999999991</v>
      </c>
      <c r="AA22">
        <v>0</v>
      </c>
    </row>
    <row r="23" spans="7:27">
      <c r="G23" t="s">
        <v>65</v>
      </c>
      <c r="H23" s="74">
        <v>548.4</v>
      </c>
      <c r="I23" s="47">
        <v>0</v>
      </c>
      <c r="J23" s="47">
        <v>0</v>
      </c>
      <c r="K23" s="47">
        <v>0</v>
      </c>
      <c r="L23" s="47">
        <v>0</v>
      </c>
      <c r="M23" s="75">
        <v>9.83</v>
      </c>
      <c r="N23" s="74">
        <v>0</v>
      </c>
      <c r="O23" s="47">
        <v>0</v>
      </c>
      <c r="P23" s="47">
        <v>0</v>
      </c>
      <c r="Q23" s="47">
        <v>-55</v>
      </c>
      <c r="R23" s="47">
        <v>0</v>
      </c>
      <c r="S23" s="75">
        <v>0</v>
      </c>
      <c r="U23" s="74"/>
      <c r="V23" s="75"/>
      <c r="W23">
        <v>548.4</v>
      </c>
      <c r="X23">
        <v>0</v>
      </c>
      <c r="Y23">
        <v>-55</v>
      </c>
      <c r="Z23">
        <v>9.83</v>
      </c>
      <c r="AA23">
        <v>0</v>
      </c>
    </row>
    <row r="24" spans="7:27">
      <c r="G24" t="s">
        <v>66</v>
      </c>
      <c r="H24" s="74">
        <v>560.92999999999995</v>
      </c>
      <c r="I24" s="47">
        <v>0</v>
      </c>
      <c r="J24" s="47">
        <v>0</v>
      </c>
      <c r="K24" s="47">
        <v>0</v>
      </c>
      <c r="L24" s="47">
        <v>0</v>
      </c>
      <c r="M24" s="75">
        <v>10.51</v>
      </c>
      <c r="N24" s="74">
        <v>0</v>
      </c>
      <c r="O24" s="47">
        <v>0</v>
      </c>
      <c r="P24" s="47">
        <v>0</v>
      </c>
      <c r="Q24" s="47">
        <v>-54</v>
      </c>
      <c r="R24" s="47">
        <v>0</v>
      </c>
      <c r="S24" s="75">
        <v>0</v>
      </c>
      <c r="U24" s="74"/>
      <c r="V24" s="75"/>
      <c r="W24">
        <v>560.92999999999995</v>
      </c>
      <c r="X24">
        <v>0</v>
      </c>
      <c r="Y24">
        <v>-54</v>
      </c>
      <c r="Z24">
        <v>10.51</v>
      </c>
      <c r="AA24">
        <v>0</v>
      </c>
    </row>
    <row r="25" spans="7:27">
      <c r="G25" t="s">
        <v>67</v>
      </c>
      <c r="H25" s="74">
        <v>556.11</v>
      </c>
      <c r="I25" s="47">
        <v>0</v>
      </c>
      <c r="J25" s="47">
        <v>0</v>
      </c>
      <c r="K25" s="47">
        <v>0</v>
      </c>
      <c r="L25" s="47">
        <v>0</v>
      </c>
      <c r="M25" s="75">
        <v>7.71</v>
      </c>
      <c r="N25" s="74">
        <v>0</v>
      </c>
      <c r="O25" s="47">
        <v>0</v>
      </c>
      <c r="P25" s="47">
        <v>0</v>
      </c>
      <c r="Q25" s="47">
        <v>-53</v>
      </c>
      <c r="R25" s="47">
        <v>0</v>
      </c>
      <c r="S25" s="75">
        <v>0</v>
      </c>
      <c r="U25" s="74"/>
      <c r="V25" s="75"/>
      <c r="W25">
        <v>556.11</v>
      </c>
      <c r="X25">
        <v>0</v>
      </c>
      <c r="Y25">
        <v>-53</v>
      </c>
      <c r="Z25">
        <v>7.71</v>
      </c>
      <c r="AA25">
        <v>0</v>
      </c>
    </row>
    <row r="26" spans="7:27">
      <c r="G26" t="s">
        <v>68</v>
      </c>
      <c r="H26" s="74">
        <v>563.82000000000005</v>
      </c>
      <c r="I26" s="47">
        <v>0</v>
      </c>
      <c r="J26" s="47">
        <v>0</v>
      </c>
      <c r="K26" s="47">
        <v>0</v>
      </c>
      <c r="L26" s="47">
        <v>0</v>
      </c>
      <c r="M26" s="75">
        <v>10.119999999999999</v>
      </c>
      <c r="N26" s="74">
        <v>0</v>
      </c>
      <c r="O26" s="47">
        <v>0</v>
      </c>
      <c r="P26" s="47">
        <v>0</v>
      </c>
      <c r="Q26" s="47">
        <v>-53</v>
      </c>
      <c r="R26" s="47">
        <v>0</v>
      </c>
      <c r="S26" s="75">
        <v>0</v>
      </c>
      <c r="U26" s="74"/>
      <c r="V26" s="75"/>
      <c r="W26">
        <v>563.82000000000005</v>
      </c>
      <c r="X26">
        <v>0</v>
      </c>
      <c r="Y26">
        <v>-53</v>
      </c>
      <c r="Z26">
        <v>10.119999999999999</v>
      </c>
      <c r="AA26">
        <v>0</v>
      </c>
    </row>
    <row r="27" spans="7:27">
      <c r="G27" t="s">
        <v>69</v>
      </c>
      <c r="H27" s="74">
        <v>362.39</v>
      </c>
      <c r="I27" s="47">
        <v>0</v>
      </c>
      <c r="J27" s="47">
        <v>0</v>
      </c>
      <c r="K27" s="47">
        <v>0</v>
      </c>
      <c r="L27" s="47">
        <v>0</v>
      </c>
      <c r="M27" s="75">
        <v>10.02</v>
      </c>
      <c r="N27" s="74">
        <v>0</v>
      </c>
      <c r="O27" s="47">
        <v>0</v>
      </c>
      <c r="P27" s="47">
        <v>0</v>
      </c>
      <c r="Q27" s="47">
        <v>-51</v>
      </c>
      <c r="R27" s="47">
        <v>0</v>
      </c>
      <c r="S27" s="75">
        <v>0</v>
      </c>
      <c r="U27" s="74"/>
      <c r="V27" s="75"/>
      <c r="W27">
        <v>362.39</v>
      </c>
      <c r="X27">
        <v>0</v>
      </c>
      <c r="Y27">
        <v>-51</v>
      </c>
      <c r="Z27">
        <v>10.02</v>
      </c>
      <c r="AA27">
        <v>0</v>
      </c>
    </row>
    <row r="28" spans="7:27">
      <c r="G28" t="s">
        <v>70</v>
      </c>
      <c r="H28" s="74">
        <v>397.09</v>
      </c>
      <c r="I28" s="47">
        <v>0</v>
      </c>
      <c r="J28" s="47">
        <v>0</v>
      </c>
      <c r="K28" s="47">
        <v>0</v>
      </c>
      <c r="L28" s="47">
        <v>0</v>
      </c>
      <c r="M28" s="75">
        <v>10.31</v>
      </c>
      <c r="N28" s="74">
        <v>0</v>
      </c>
      <c r="O28" s="47">
        <v>0</v>
      </c>
      <c r="P28" s="47">
        <v>0</v>
      </c>
      <c r="Q28" s="47">
        <v>-47</v>
      </c>
      <c r="R28" s="47">
        <v>0</v>
      </c>
      <c r="S28" s="75">
        <v>0</v>
      </c>
      <c r="U28" s="74"/>
      <c r="V28" s="75"/>
      <c r="W28">
        <v>397.09</v>
      </c>
      <c r="X28">
        <v>0</v>
      </c>
      <c r="Y28">
        <v>-47</v>
      </c>
      <c r="Z28">
        <v>10.31</v>
      </c>
      <c r="AA28">
        <v>0</v>
      </c>
    </row>
    <row r="29" spans="7:27">
      <c r="G29" t="s">
        <v>71</v>
      </c>
      <c r="H29" s="74">
        <v>395.16</v>
      </c>
      <c r="I29" s="47">
        <v>0</v>
      </c>
      <c r="J29" s="47">
        <v>0</v>
      </c>
      <c r="K29" s="47">
        <v>0</v>
      </c>
      <c r="L29" s="47">
        <v>0</v>
      </c>
      <c r="M29" s="75">
        <v>10.31</v>
      </c>
      <c r="N29" s="74">
        <v>0</v>
      </c>
      <c r="O29" s="47">
        <v>0</v>
      </c>
      <c r="P29" s="47">
        <v>0</v>
      </c>
      <c r="Q29" s="47">
        <v>-44</v>
      </c>
      <c r="R29" s="47">
        <v>0</v>
      </c>
      <c r="S29" s="75">
        <v>0</v>
      </c>
      <c r="U29" s="74"/>
      <c r="V29" s="75"/>
      <c r="W29">
        <v>395.16</v>
      </c>
      <c r="X29">
        <v>0</v>
      </c>
      <c r="Y29">
        <v>-44</v>
      </c>
      <c r="Z29">
        <v>10.31</v>
      </c>
      <c r="AA29">
        <v>0</v>
      </c>
    </row>
    <row r="30" spans="7:27">
      <c r="G30" t="s">
        <v>72</v>
      </c>
      <c r="H30" s="74">
        <v>379.73</v>
      </c>
      <c r="I30" s="47">
        <v>0</v>
      </c>
      <c r="J30" s="47">
        <v>0</v>
      </c>
      <c r="K30" s="47">
        <v>0</v>
      </c>
      <c r="L30" s="47">
        <v>0</v>
      </c>
      <c r="M30" s="75">
        <v>7.04</v>
      </c>
      <c r="N30" s="74">
        <v>0</v>
      </c>
      <c r="O30" s="47">
        <v>0</v>
      </c>
      <c r="P30" s="47">
        <v>0</v>
      </c>
      <c r="Q30" s="47">
        <v>-40</v>
      </c>
      <c r="R30" s="47">
        <v>0</v>
      </c>
      <c r="S30" s="75">
        <v>0</v>
      </c>
      <c r="U30" s="74"/>
      <c r="V30" s="75"/>
      <c r="W30">
        <v>379.73</v>
      </c>
      <c r="X30">
        <v>0</v>
      </c>
      <c r="Y30">
        <v>-40</v>
      </c>
      <c r="Z30">
        <v>7.04</v>
      </c>
      <c r="AA30">
        <v>0</v>
      </c>
    </row>
    <row r="31" spans="7:27">
      <c r="G31" t="s">
        <v>73</v>
      </c>
      <c r="H31" s="74">
        <v>425.04</v>
      </c>
      <c r="I31" s="47">
        <v>0</v>
      </c>
      <c r="J31" s="47">
        <v>0</v>
      </c>
      <c r="K31" s="47">
        <v>0</v>
      </c>
      <c r="L31" s="47">
        <v>0</v>
      </c>
      <c r="M31" s="75">
        <v>10.31</v>
      </c>
      <c r="N31" s="74">
        <v>0</v>
      </c>
      <c r="O31" s="47">
        <v>0</v>
      </c>
      <c r="P31" s="47">
        <v>0</v>
      </c>
      <c r="Q31" s="47">
        <v>-40</v>
      </c>
      <c r="R31" s="47">
        <v>0</v>
      </c>
      <c r="S31" s="75">
        <v>0</v>
      </c>
      <c r="U31" s="74"/>
      <c r="V31" s="75"/>
      <c r="W31">
        <v>425.04</v>
      </c>
      <c r="X31">
        <v>0</v>
      </c>
      <c r="Y31">
        <v>-40</v>
      </c>
      <c r="Z31">
        <v>10.31</v>
      </c>
      <c r="AA31">
        <v>0</v>
      </c>
    </row>
    <row r="32" spans="7:27">
      <c r="G32" t="s">
        <v>74</v>
      </c>
      <c r="H32" s="74">
        <v>427.93</v>
      </c>
      <c r="I32" s="47">
        <v>0</v>
      </c>
      <c r="J32" s="47">
        <v>0</v>
      </c>
      <c r="K32" s="47">
        <v>0</v>
      </c>
      <c r="L32" s="47">
        <v>0</v>
      </c>
      <c r="M32" s="75">
        <v>10.89</v>
      </c>
      <c r="N32" s="74">
        <v>0</v>
      </c>
      <c r="O32" s="47">
        <v>0</v>
      </c>
      <c r="P32" s="47">
        <v>0</v>
      </c>
      <c r="Q32" s="47">
        <v>-28</v>
      </c>
      <c r="R32" s="47">
        <v>0</v>
      </c>
      <c r="S32" s="75">
        <v>0</v>
      </c>
      <c r="U32" s="74"/>
      <c r="V32" s="75"/>
      <c r="W32">
        <v>427.93</v>
      </c>
      <c r="X32">
        <v>0</v>
      </c>
      <c r="Y32">
        <v>-28</v>
      </c>
      <c r="Z32">
        <v>10.89</v>
      </c>
      <c r="AA32">
        <v>0</v>
      </c>
    </row>
    <row r="33" spans="7:27">
      <c r="G33" t="s">
        <v>75</v>
      </c>
      <c r="H33" s="74">
        <v>395.16</v>
      </c>
      <c r="I33" s="47">
        <v>0</v>
      </c>
      <c r="J33" s="47">
        <v>0</v>
      </c>
      <c r="K33" s="47">
        <v>0</v>
      </c>
      <c r="L33" s="47">
        <v>0</v>
      </c>
      <c r="M33" s="75">
        <v>8.67</v>
      </c>
      <c r="N33" s="74">
        <v>0</v>
      </c>
      <c r="O33" s="47">
        <v>0</v>
      </c>
      <c r="P33" s="47">
        <v>0</v>
      </c>
      <c r="Q33" s="47">
        <v>-19</v>
      </c>
      <c r="R33" s="47">
        <v>0</v>
      </c>
      <c r="S33" s="75">
        <v>0</v>
      </c>
      <c r="U33" s="74"/>
      <c r="V33" s="75"/>
      <c r="W33">
        <v>395.16</v>
      </c>
      <c r="X33">
        <v>0</v>
      </c>
      <c r="Y33">
        <v>-19</v>
      </c>
      <c r="Z33">
        <v>8.67</v>
      </c>
      <c r="AA33">
        <v>0</v>
      </c>
    </row>
    <row r="34" spans="7:27">
      <c r="G34" t="s">
        <v>76</v>
      </c>
      <c r="H34" s="74">
        <v>360.46</v>
      </c>
      <c r="I34" s="47">
        <v>0</v>
      </c>
      <c r="J34" s="47">
        <v>0</v>
      </c>
      <c r="K34" s="47">
        <v>0</v>
      </c>
      <c r="L34" s="47">
        <v>0</v>
      </c>
      <c r="M34" s="75">
        <v>6.65</v>
      </c>
      <c r="N34" s="74">
        <v>0</v>
      </c>
      <c r="O34" s="47">
        <v>0</v>
      </c>
      <c r="P34" s="47">
        <v>0</v>
      </c>
      <c r="Q34" s="47">
        <v>-11</v>
      </c>
      <c r="R34" s="47">
        <v>0</v>
      </c>
      <c r="S34" s="75">
        <v>0</v>
      </c>
      <c r="U34" s="74"/>
      <c r="V34" s="75"/>
      <c r="W34">
        <v>360.46</v>
      </c>
      <c r="X34">
        <v>0</v>
      </c>
      <c r="Y34">
        <v>-11</v>
      </c>
      <c r="Z34">
        <v>6.65</v>
      </c>
      <c r="AA34">
        <v>0</v>
      </c>
    </row>
    <row r="35" spans="7:27">
      <c r="G35" t="s">
        <v>77</v>
      </c>
      <c r="H35" s="74">
        <v>290.10000000000002</v>
      </c>
      <c r="I35" s="47">
        <v>0</v>
      </c>
      <c r="J35" s="47">
        <v>0</v>
      </c>
      <c r="K35" s="47">
        <v>0</v>
      </c>
      <c r="L35" s="47">
        <v>0</v>
      </c>
      <c r="M35" s="75">
        <v>7.71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290.10000000000002</v>
      </c>
      <c r="X35">
        <v>0</v>
      </c>
      <c r="Y35">
        <v>0</v>
      </c>
      <c r="Z35">
        <v>7.71</v>
      </c>
      <c r="AA35">
        <v>0</v>
      </c>
    </row>
    <row r="36" spans="7:27">
      <c r="G36" t="s">
        <v>78</v>
      </c>
      <c r="H36" s="74">
        <v>199.51</v>
      </c>
      <c r="I36" s="47">
        <v>0</v>
      </c>
      <c r="J36" s="47">
        <v>0</v>
      </c>
      <c r="K36" s="47">
        <v>0</v>
      </c>
      <c r="L36" s="47">
        <v>0</v>
      </c>
      <c r="M36" s="75">
        <v>9.35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199.51</v>
      </c>
      <c r="X36">
        <v>0</v>
      </c>
      <c r="Y36">
        <v>0</v>
      </c>
      <c r="Z36">
        <v>9.35</v>
      </c>
      <c r="AA36">
        <v>0</v>
      </c>
    </row>
    <row r="37" spans="7:27">
      <c r="G37" t="s">
        <v>79</v>
      </c>
      <c r="H37" s="74">
        <v>133</v>
      </c>
      <c r="I37" s="47">
        <v>0</v>
      </c>
      <c r="J37" s="47">
        <v>0</v>
      </c>
      <c r="K37" s="47">
        <v>0</v>
      </c>
      <c r="L37" s="47">
        <v>0</v>
      </c>
      <c r="M37" s="75">
        <v>6.17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133</v>
      </c>
      <c r="X37">
        <v>0</v>
      </c>
      <c r="Y37">
        <v>0</v>
      </c>
      <c r="Z37">
        <v>6.17</v>
      </c>
      <c r="AA37">
        <v>0</v>
      </c>
    </row>
    <row r="38" spans="7:27">
      <c r="G38" t="s">
        <v>80</v>
      </c>
      <c r="H38" s="74">
        <v>107.95</v>
      </c>
      <c r="I38" s="47">
        <v>0</v>
      </c>
      <c r="J38" s="47">
        <v>0</v>
      </c>
      <c r="K38" s="47">
        <v>0</v>
      </c>
      <c r="L38" s="47">
        <v>0</v>
      </c>
      <c r="M38" s="75">
        <v>0.19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107.95</v>
      </c>
      <c r="X38">
        <v>0</v>
      </c>
      <c r="Y38">
        <v>0</v>
      </c>
      <c r="Z38">
        <v>0.19</v>
      </c>
      <c r="AA38">
        <v>0</v>
      </c>
    </row>
    <row r="39" spans="7:27">
      <c r="G39" t="s">
        <v>81</v>
      </c>
      <c r="H39" s="74">
        <v>115.66</v>
      </c>
      <c r="I39" s="47">
        <v>0</v>
      </c>
      <c r="J39" s="47">
        <v>0</v>
      </c>
      <c r="K39" s="47">
        <v>0</v>
      </c>
      <c r="L39" s="47">
        <v>0</v>
      </c>
      <c r="M39" s="75">
        <v>1.35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115.66</v>
      </c>
      <c r="X39">
        <v>0</v>
      </c>
      <c r="Y39">
        <v>0</v>
      </c>
      <c r="Z39">
        <v>1.35</v>
      </c>
      <c r="AA39">
        <v>0</v>
      </c>
    </row>
    <row r="40" spans="7:27">
      <c r="G40" t="s">
        <v>82</v>
      </c>
      <c r="H40" s="74">
        <v>176.66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176.66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165.58</v>
      </c>
      <c r="I41" s="47">
        <v>0</v>
      </c>
      <c r="J41" s="47">
        <v>101.2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165.58</v>
      </c>
      <c r="X41">
        <v>0</v>
      </c>
      <c r="Y41">
        <v>0</v>
      </c>
      <c r="Z41">
        <v>0</v>
      </c>
      <c r="AA41">
        <v>101.2</v>
      </c>
    </row>
    <row r="42" spans="7:27">
      <c r="G42" t="s">
        <v>84</v>
      </c>
      <c r="H42" s="74">
        <v>57.44</v>
      </c>
      <c r="I42" s="47">
        <v>0</v>
      </c>
      <c r="J42" s="47">
        <v>134.93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57.44</v>
      </c>
      <c r="X42">
        <v>0</v>
      </c>
      <c r="Y42">
        <v>0</v>
      </c>
      <c r="Z42">
        <v>0</v>
      </c>
      <c r="AA42">
        <v>134.93</v>
      </c>
    </row>
    <row r="43" spans="7:27">
      <c r="G43" t="s">
        <v>85</v>
      </c>
      <c r="H43" s="74">
        <v>168.77</v>
      </c>
      <c r="I43" s="47">
        <v>0</v>
      </c>
      <c r="J43" s="47">
        <v>160.94999999999999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168.77</v>
      </c>
      <c r="X43">
        <v>0</v>
      </c>
      <c r="Y43">
        <v>0</v>
      </c>
      <c r="Z43">
        <v>0</v>
      </c>
      <c r="AA43">
        <v>160.94999999999999</v>
      </c>
    </row>
    <row r="44" spans="7:27">
      <c r="G44" t="s">
        <v>86</v>
      </c>
      <c r="H44" s="74">
        <v>108.81</v>
      </c>
      <c r="I44" s="47">
        <v>0</v>
      </c>
      <c r="J44" s="47">
        <v>174.45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108.81</v>
      </c>
      <c r="X44">
        <v>0</v>
      </c>
      <c r="Y44">
        <v>0</v>
      </c>
      <c r="Z44">
        <v>0</v>
      </c>
      <c r="AA44">
        <v>174.45</v>
      </c>
    </row>
    <row r="45" spans="7:27">
      <c r="G45" t="s">
        <v>87</v>
      </c>
      <c r="H45" s="74">
        <v>68.91</v>
      </c>
      <c r="I45" s="47">
        <v>0</v>
      </c>
      <c r="J45" s="47">
        <v>180.23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68.91</v>
      </c>
      <c r="X45">
        <v>0</v>
      </c>
      <c r="Y45">
        <v>0</v>
      </c>
      <c r="Z45">
        <v>0</v>
      </c>
      <c r="AA45">
        <v>180.23</v>
      </c>
    </row>
    <row r="46" spans="7:27">
      <c r="G46" t="s">
        <v>88</v>
      </c>
      <c r="H46" s="74">
        <v>84.62</v>
      </c>
      <c r="I46" s="47">
        <v>0</v>
      </c>
      <c r="J46" s="47">
        <v>196.62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84.62</v>
      </c>
      <c r="X46">
        <v>0</v>
      </c>
      <c r="Y46">
        <v>0</v>
      </c>
      <c r="Z46">
        <v>0</v>
      </c>
      <c r="AA46">
        <v>196.62</v>
      </c>
    </row>
    <row r="47" spans="7:27">
      <c r="G47" t="s">
        <v>89</v>
      </c>
      <c r="H47" s="74">
        <v>140.91</v>
      </c>
      <c r="I47" s="47">
        <v>0</v>
      </c>
      <c r="J47" s="47">
        <v>207.21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140.91</v>
      </c>
      <c r="X47">
        <v>0</v>
      </c>
      <c r="Y47">
        <v>0</v>
      </c>
      <c r="Z47">
        <v>0</v>
      </c>
      <c r="AA47">
        <v>207.21</v>
      </c>
    </row>
    <row r="48" spans="7:27">
      <c r="G48" t="s">
        <v>90</v>
      </c>
      <c r="H48" s="74">
        <v>152.96</v>
      </c>
      <c r="I48" s="47">
        <v>0</v>
      </c>
      <c r="J48" s="47">
        <v>217.81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152.96</v>
      </c>
      <c r="X48">
        <v>0</v>
      </c>
      <c r="Y48">
        <v>0</v>
      </c>
      <c r="Z48">
        <v>0</v>
      </c>
      <c r="AA48">
        <v>217.81</v>
      </c>
    </row>
    <row r="49" spans="7:27">
      <c r="G49" t="s">
        <v>91</v>
      </c>
      <c r="H49" s="74">
        <v>296.85000000000002</v>
      </c>
      <c r="I49" s="47">
        <v>0</v>
      </c>
      <c r="J49" s="47">
        <v>227.46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296.85000000000002</v>
      </c>
      <c r="X49">
        <v>0</v>
      </c>
      <c r="Y49">
        <v>0</v>
      </c>
      <c r="Z49">
        <v>0</v>
      </c>
      <c r="AA49">
        <v>227.46</v>
      </c>
    </row>
    <row r="50" spans="7:27">
      <c r="G50" t="s">
        <v>92</v>
      </c>
      <c r="H50" s="74">
        <v>296.85000000000002</v>
      </c>
      <c r="I50" s="47">
        <v>0</v>
      </c>
      <c r="J50" s="47">
        <v>232.28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296.85000000000002</v>
      </c>
      <c r="X50">
        <v>0</v>
      </c>
      <c r="Y50">
        <v>0</v>
      </c>
      <c r="Z50">
        <v>0</v>
      </c>
      <c r="AA50">
        <v>232.28</v>
      </c>
    </row>
    <row r="51" spans="7:27">
      <c r="G51" t="s">
        <v>93</v>
      </c>
      <c r="H51" s="74">
        <v>297.82</v>
      </c>
      <c r="I51" s="47">
        <v>0</v>
      </c>
      <c r="J51" s="47">
        <v>231.31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297.82</v>
      </c>
      <c r="X51">
        <v>0</v>
      </c>
      <c r="Y51">
        <v>0</v>
      </c>
      <c r="Z51">
        <v>0</v>
      </c>
      <c r="AA51">
        <v>231.31</v>
      </c>
    </row>
    <row r="52" spans="7:27">
      <c r="G52" t="s">
        <v>94</v>
      </c>
      <c r="H52" s="74">
        <v>291.07</v>
      </c>
      <c r="I52" s="47">
        <v>0</v>
      </c>
      <c r="J52" s="47">
        <v>238.06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291.07</v>
      </c>
      <c r="X52">
        <v>0</v>
      </c>
      <c r="Y52">
        <v>0</v>
      </c>
      <c r="Z52">
        <v>0</v>
      </c>
      <c r="AA52">
        <v>238.06</v>
      </c>
    </row>
    <row r="53" spans="7:27">
      <c r="G53" t="s">
        <v>95</v>
      </c>
      <c r="H53" s="74">
        <v>288.18</v>
      </c>
      <c r="I53" s="47">
        <v>0</v>
      </c>
      <c r="J53" s="47">
        <v>240.95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288.18</v>
      </c>
      <c r="X53">
        <v>0</v>
      </c>
      <c r="Y53">
        <v>0</v>
      </c>
      <c r="Z53">
        <v>0</v>
      </c>
      <c r="AA53">
        <v>240.95</v>
      </c>
    </row>
    <row r="54" spans="7:27">
      <c r="G54" t="s">
        <v>96</v>
      </c>
      <c r="H54" s="74">
        <v>291.07</v>
      </c>
      <c r="I54" s="47">
        <v>0</v>
      </c>
      <c r="J54" s="47">
        <v>218.78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291.07</v>
      </c>
      <c r="X54">
        <v>0</v>
      </c>
      <c r="Y54">
        <v>0</v>
      </c>
      <c r="Z54">
        <v>0</v>
      </c>
      <c r="AA54">
        <v>218.78</v>
      </c>
    </row>
    <row r="55" spans="7:27">
      <c r="G55" t="s">
        <v>97</v>
      </c>
      <c r="H55" s="74">
        <v>261.19</v>
      </c>
      <c r="I55" s="47">
        <v>0</v>
      </c>
      <c r="J55" s="47">
        <v>105.05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261.19</v>
      </c>
      <c r="X55">
        <v>0</v>
      </c>
      <c r="Y55">
        <v>0</v>
      </c>
      <c r="Z55">
        <v>0</v>
      </c>
      <c r="AA55">
        <v>105.05</v>
      </c>
    </row>
    <row r="56" spans="7:27">
      <c r="G56" t="s">
        <v>98</v>
      </c>
      <c r="H56" s="74">
        <v>249.63</v>
      </c>
      <c r="I56" s="47">
        <v>0</v>
      </c>
      <c r="J56" s="47">
        <v>81.92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249.63</v>
      </c>
      <c r="X56">
        <v>0</v>
      </c>
      <c r="Y56">
        <v>0</v>
      </c>
      <c r="Z56">
        <v>0</v>
      </c>
      <c r="AA56">
        <v>81.92</v>
      </c>
    </row>
    <row r="57" spans="7:27">
      <c r="G57" t="s">
        <v>99</v>
      </c>
      <c r="H57" s="74">
        <v>0</v>
      </c>
      <c r="I57" s="47">
        <v>0</v>
      </c>
      <c r="J57" s="47">
        <v>126.26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0</v>
      </c>
      <c r="Z57">
        <v>0</v>
      </c>
      <c r="AA57">
        <v>126.26</v>
      </c>
    </row>
    <row r="58" spans="7:27">
      <c r="G58" t="s">
        <v>100</v>
      </c>
      <c r="H58" s="74">
        <v>111.51</v>
      </c>
      <c r="I58" s="47">
        <v>0</v>
      </c>
      <c r="J58" s="47">
        <v>185.05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111.51</v>
      </c>
      <c r="X58">
        <v>0</v>
      </c>
      <c r="Y58">
        <v>0</v>
      </c>
      <c r="Z58">
        <v>0</v>
      </c>
      <c r="AA58">
        <v>185.05</v>
      </c>
    </row>
    <row r="59" spans="7:27">
      <c r="G59" t="s">
        <v>101</v>
      </c>
      <c r="H59" s="74">
        <v>289.14</v>
      </c>
      <c r="I59" s="47">
        <v>0</v>
      </c>
      <c r="J59" s="47">
        <v>232.28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289.14</v>
      </c>
      <c r="X59">
        <v>0</v>
      </c>
      <c r="Y59">
        <v>0</v>
      </c>
      <c r="Z59">
        <v>0</v>
      </c>
      <c r="AA59">
        <v>232.28</v>
      </c>
    </row>
    <row r="60" spans="7:27">
      <c r="G60" t="s">
        <v>102</v>
      </c>
      <c r="H60" s="74">
        <v>289.14</v>
      </c>
      <c r="I60" s="47">
        <v>0</v>
      </c>
      <c r="J60" s="47">
        <v>268.89999999999998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289.14</v>
      </c>
      <c r="X60">
        <v>0</v>
      </c>
      <c r="Y60">
        <v>0</v>
      </c>
      <c r="Z60">
        <v>0</v>
      </c>
      <c r="AA60">
        <v>268.89999999999998</v>
      </c>
    </row>
    <row r="61" spans="7:27">
      <c r="G61" t="s">
        <v>103</v>
      </c>
      <c r="H61" s="74">
        <v>362.38</v>
      </c>
      <c r="I61" s="47">
        <v>0</v>
      </c>
      <c r="J61" s="47">
        <v>293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362.38</v>
      </c>
      <c r="X61">
        <v>0</v>
      </c>
      <c r="Y61">
        <v>0</v>
      </c>
      <c r="Z61">
        <v>0</v>
      </c>
      <c r="AA61">
        <v>293</v>
      </c>
    </row>
    <row r="62" spans="7:27">
      <c r="G62" t="s">
        <v>104</v>
      </c>
      <c r="H62" s="74">
        <v>362.58</v>
      </c>
      <c r="I62" s="47">
        <v>0</v>
      </c>
      <c r="J62" s="47">
        <v>315.16000000000003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362.58</v>
      </c>
      <c r="X62">
        <v>0</v>
      </c>
      <c r="Y62">
        <v>0</v>
      </c>
      <c r="Z62">
        <v>0</v>
      </c>
      <c r="AA62">
        <v>315.16000000000003</v>
      </c>
    </row>
    <row r="63" spans="7:27">
      <c r="G63" t="s">
        <v>105</v>
      </c>
      <c r="H63" s="74">
        <v>445.27</v>
      </c>
      <c r="I63" s="47">
        <v>0</v>
      </c>
      <c r="J63" s="47">
        <v>342.15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445.27</v>
      </c>
      <c r="X63">
        <v>0</v>
      </c>
      <c r="Y63">
        <v>0</v>
      </c>
      <c r="Z63">
        <v>0</v>
      </c>
      <c r="AA63">
        <v>342.15</v>
      </c>
    </row>
    <row r="64" spans="7:27">
      <c r="G64" t="s">
        <v>106</v>
      </c>
      <c r="H64" s="74">
        <v>443.64</v>
      </c>
      <c r="I64" s="47">
        <v>0</v>
      </c>
      <c r="J64" s="47">
        <v>357.57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443.64</v>
      </c>
      <c r="X64">
        <v>0</v>
      </c>
      <c r="Y64">
        <v>0</v>
      </c>
      <c r="Z64">
        <v>0</v>
      </c>
      <c r="AA64">
        <v>357.57</v>
      </c>
    </row>
    <row r="65" spans="7:27">
      <c r="G65" t="s">
        <v>107</v>
      </c>
      <c r="H65" s="74">
        <v>510.05</v>
      </c>
      <c r="I65" s="47">
        <v>0</v>
      </c>
      <c r="J65" s="47">
        <v>378.77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510.05</v>
      </c>
      <c r="X65">
        <v>0</v>
      </c>
      <c r="Y65">
        <v>0</v>
      </c>
      <c r="Z65">
        <v>0</v>
      </c>
      <c r="AA65">
        <v>378.77</v>
      </c>
    </row>
    <row r="66" spans="7:27">
      <c r="G66" t="s">
        <v>108</v>
      </c>
      <c r="H66" s="74">
        <v>538.77</v>
      </c>
      <c r="I66" s="47">
        <v>0</v>
      </c>
      <c r="J66" s="47">
        <v>382.63</v>
      </c>
      <c r="K66" s="47">
        <v>0</v>
      </c>
      <c r="L66" s="47">
        <v>0</v>
      </c>
      <c r="M66" s="75">
        <v>5.2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538.77</v>
      </c>
      <c r="X66">
        <v>0</v>
      </c>
      <c r="Y66">
        <v>0</v>
      </c>
      <c r="Z66">
        <v>5.2</v>
      </c>
      <c r="AA66">
        <v>382.63</v>
      </c>
    </row>
    <row r="67" spans="7:27">
      <c r="G67" t="s">
        <v>109</v>
      </c>
      <c r="H67" s="74">
        <v>580.21</v>
      </c>
      <c r="I67" s="47">
        <v>0</v>
      </c>
      <c r="J67" s="47">
        <v>393.23</v>
      </c>
      <c r="K67" s="47">
        <v>0</v>
      </c>
      <c r="L67" s="47">
        <v>0</v>
      </c>
      <c r="M67" s="75">
        <v>9.93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580.21</v>
      </c>
      <c r="X67">
        <v>0</v>
      </c>
      <c r="Y67">
        <v>0</v>
      </c>
      <c r="Z67">
        <v>9.93</v>
      </c>
      <c r="AA67">
        <v>393.23</v>
      </c>
    </row>
    <row r="68" spans="7:27">
      <c r="G68" t="s">
        <v>110</v>
      </c>
      <c r="H68" s="74">
        <v>616.83000000000004</v>
      </c>
      <c r="I68" s="47">
        <v>0</v>
      </c>
      <c r="J68" s="47">
        <v>395.16</v>
      </c>
      <c r="K68" s="47">
        <v>0</v>
      </c>
      <c r="L68" s="47">
        <v>0</v>
      </c>
      <c r="M68" s="75">
        <v>7.71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616.83000000000004</v>
      </c>
      <c r="X68">
        <v>0</v>
      </c>
      <c r="Y68">
        <v>0</v>
      </c>
      <c r="Z68">
        <v>7.71</v>
      </c>
      <c r="AA68">
        <v>395.16</v>
      </c>
    </row>
    <row r="69" spans="7:27">
      <c r="G69" t="s">
        <v>111</v>
      </c>
      <c r="H69" s="74">
        <v>633.22</v>
      </c>
      <c r="I69" s="47">
        <v>0</v>
      </c>
      <c r="J69" s="47">
        <v>400.94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633.22</v>
      </c>
      <c r="X69">
        <v>0</v>
      </c>
      <c r="Y69">
        <v>0</v>
      </c>
      <c r="Z69">
        <v>0</v>
      </c>
      <c r="AA69">
        <v>400.94</v>
      </c>
    </row>
    <row r="70" spans="7:27">
      <c r="G70" t="s">
        <v>112</v>
      </c>
      <c r="H70" s="74">
        <v>670.8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670.8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706.47</v>
      </c>
      <c r="I71" s="47">
        <v>0</v>
      </c>
      <c r="J71" s="47">
        <v>88.67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706.47</v>
      </c>
      <c r="X71">
        <v>0</v>
      </c>
      <c r="Y71">
        <v>0</v>
      </c>
      <c r="Z71">
        <v>0</v>
      </c>
      <c r="AA71">
        <v>88.67</v>
      </c>
    </row>
    <row r="72" spans="7:27">
      <c r="G72" t="s">
        <v>114</v>
      </c>
      <c r="H72" s="74">
        <v>725.74</v>
      </c>
      <c r="I72" s="47">
        <v>0</v>
      </c>
      <c r="J72" s="47">
        <v>95.42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725.74</v>
      </c>
      <c r="X72">
        <v>0</v>
      </c>
      <c r="Y72">
        <v>0</v>
      </c>
      <c r="Z72">
        <v>0</v>
      </c>
      <c r="AA72">
        <v>95.42</v>
      </c>
    </row>
    <row r="73" spans="7:27">
      <c r="G73" t="s">
        <v>115</v>
      </c>
      <c r="H73" s="74">
        <v>766.22</v>
      </c>
      <c r="I73" s="47">
        <v>0</v>
      </c>
      <c r="J73" s="47">
        <v>88.67</v>
      </c>
      <c r="K73" s="47">
        <v>0</v>
      </c>
      <c r="L73" s="47">
        <v>0</v>
      </c>
      <c r="M73" s="75">
        <v>5.59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766.22</v>
      </c>
      <c r="X73">
        <v>0</v>
      </c>
      <c r="Y73">
        <v>0</v>
      </c>
      <c r="Z73">
        <v>5.59</v>
      </c>
      <c r="AA73">
        <v>88.67</v>
      </c>
    </row>
    <row r="74" spans="7:27">
      <c r="G74" t="s">
        <v>116</v>
      </c>
      <c r="H74" s="74">
        <v>753.68</v>
      </c>
      <c r="I74" s="47">
        <v>0</v>
      </c>
      <c r="J74" s="47">
        <v>75.180000000000007</v>
      </c>
      <c r="K74" s="47">
        <v>0</v>
      </c>
      <c r="L74" s="47">
        <v>0</v>
      </c>
      <c r="M74" s="75">
        <v>9.16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753.68</v>
      </c>
      <c r="X74">
        <v>0</v>
      </c>
      <c r="Y74">
        <v>0</v>
      </c>
      <c r="Z74">
        <v>9.16</v>
      </c>
      <c r="AA74">
        <v>75.180000000000007</v>
      </c>
    </row>
    <row r="75" spans="7:27">
      <c r="G75" t="s">
        <v>117</v>
      </c>
      <c r="H75" s="74">
        <v>776.82</v>
      </c>
      <c r="I75" s="47">
        <v>25.83</v>
      </c>
      <c r="J75" s="47">
        <v>79.03</v>
      </c>
      <c r="K75" s="47">
        <v>0</v>
      </c>
      <c r="L75" s="47">
        <v>0</v>
      </c>
      <c r="M75" s="75">
        <v>12.53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776.82</v>
      </c>
      <c r="X75">
        <v>25.83</v>
      </c>
      <c r="Y75">
        <v>0</v>
      </c>
      <c r="Z75">
        <v>12.53</v>
      </c>
      <c r="AA75">
        <v>79.03</v>
      </c>
    </row>
    <row r="76" spans="7:27">
      <c r="G76" t="s">
        <v>118</v>
      </c>
      <c r="H76" s="74">
        <v>777.4</v>
      </c>
      <c r="I76" s="47">
        <v>30.35</v>
      </c>
      <c r="J76" s="47">
        <v>72.760000000000005</v>
      </c>
      <c r="K76" s="47">
        <v>0</v>
      </c>
      <c r="L76" s="47">
        <v>0</v>
      </c>
      <c r="M76" s="75">
        <v>7.57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777.4</v>
      </c>
      <c r="X76">
        <v>30.35</v>
      </c>
      <c r="Y76">
        <v>0</v>
      </c>
      <c r="Z76">
        <v>7.57</v>
      </c>
      <c r="AA76">
        <v>72.760000000000005</v>
      </c>
    </row>
    <row r="77" spans="7:27">
      <c r="G77" t="s">
        <v>119</v>
      </c>
      <c r="H77" s="74">
        <v>761.68</v>
      </c>
      <c r="I77" s="47">
        <v>32.590000000000003</v>
      </c>
      <c r="J77" s="47">
        <v>63.22</v>
      </c>
      <c r="K77" s="47">
        <v>0</v>
      </c>
      <c r="L77" s="47">
        <v>0</v>
      </c>
      <c r="M77" s="75">
        <v>8.11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761.68</v>
      </c>
      <c r="X77">
        <v>32.590000000000003</v>
      </c>
      <c r="Y77">
        <v>0</v>
      </c>
      <c r="Z77">
        <v>8.11</v>
      </c>
      <c r="AA77">
        <v>63.22</v>
      </c>
    </row>
    <row r="78" spans="7:27">
      <c r="G78" t="s">
        <v>120</v>
      </c>
      <c r="H78" s="74">
        <v>779.35</v>
      </c>
      <c r="I78" s="47">
        <v>35.119999999999997</v>
      </c>
      <c r="J78" s="47">
        <v>71.349999999999994</v>
      </c>
      <c r="K78" s="47">
        <v>0</v>
      </c>
      <c r="L78" s="47">
        <v>0</v>
      </c>
      <c r="M78" s="75">
        <v>7.79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779.35</v>
      </c>
      <c r="X78">
        <v>35.119999999999997</v>
      </c>
      <c r="Y78">
        <v>0</v>
      </c>
      <c r="Z78">
        <v>7.79</v>
      </c>
      <c r="AA78">
        <v>71.349999999999994</v>
      </c>
    </row>
    <row r="79" spans="7:27">
      <c r="G79" t="s">
        <v>121</v>
      </c>
      <c r="H79" s="74">
        <v>768.15</v>
      </c>
      <c r="I79" s="47">
        <v>0</v>
      </c>
      <c r="J79" s="47">
        <v>57.83</v>
      </c>
      <c r="K79" s="47">
        <v>0</v>
      </c>
      <c r="L79" s="47">
        <v>0</v>
      </c>
      <c r="M79" s="75">
        <v>8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768.15</v>
      </c>
      <c r="X79">
        <v>0</v>
      </c>
      <c r="Y79">
        <v>0</v>
      </c>
      <c r="Z79">
        <v>8</v>
      </c>
      <c r="AA79">
        <v>57.83</v>
      </c>
    </row>
    <row r="80" spans="7:27">
      <c r="G80" t="s">
        <v>122</v>
      </c>
      <c r="H80" s="74">
        <v>703.57</v>
      </c>
      <c r="I80" s="47">
        <v>0</v>
      </c>
      <c r="J80" s="47">
        <v>22.17</v>
      </c>
      <c r="K80" s="47">
        <v>0</v>
      </c>
      <c r="L80" s="47">
        <v>0</v>
      </c>
      <c r="M80" s="75">
        <v>8.8699999999999992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703.57</v>
      </c>
      <c r="X80">
        <v>0</v>
      </c>
      <c r="Y80">
        <v>0</v>
      </c>
      <c r="Z80">
        <v>8.8699999999999992</v>
      </c>
      <c r="AA80">
        <v>22.17</v>
      </c>
    </row>
    <row r="81" spans="7:27">
      <c r="G81" t="s">
        <v>123</v>
      </c>
      <c r="H81" s="74">
        <v>682.37</v>
      </c>
      <c r="I81" s="47">
        <v>0</v>
      </c>
      <c r="J81" s="47">
        <v>0</v>
      </c>
      <c r="K81" s="47">
        <v>0</v>
      </c>
      <c r="L81" s="47">
        <v>0</v>
      </c>
      <c r="M81" s="75">
        <v>8.8699999999999992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682.37</v>
      </c>
      <c r="X81">
        <v>0</v>
      </c>
      <c r="Y81">
        <v>0</v>
      </c>
      <c r="Z81">
        <v>8.8699999999999992</v>
      </c>
      <c r="AA81">
        <v>0</v>
      </c>
    </row>
    <row r="82" spans="7:27">
      <c r="G82" t="s">
        <v>124</v>
      </c>
      <c r="H82" s="74">
        <v>702.61</v>
      </c>
      <c r="I82" s="47">
        <v>0</v>
      </c>
      <c r="J82" s="47">
        <v>0</v>
      </c>
      <c r="K82" s="47">
        <v>0</v>
      </c>
      <c r="L82" s="47">
        <v>0</v>
      </c>
      <c r="M82" s="75">
        <v>12.63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702.61</v>
      </c>
      <c r="X82">
        <v>0</v>
      </c>
      <c r="Y82">
        <v>0</v>
      </c>
      <c r="Z82">
        <v>12.63</v>
      </c>
      <c r="AA82">
        <v>0</v>
      </c>
    </row>
    <row r="83" spans="7:27">
      <c r="G83" t="s">
        <v>125</v>
      </c>
      <c r="H83" s="74">
        <v>642.86</v>
      </c>
      <c r="I83" s="47">
        <v>0</v>
      </c>
      <c r="J83" s="47">
        <v>0</v>
      </c>
      <c r="K83" s="47">
        <v>0</v>
      </c>
      <c r="L83" s="47">
        <v>0</v>
      </c>
      <c r="M83" s="75">
        <v>14.55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642.86</v>
      </c>
      <c r="X83">
        <v>0</v>
      </c>
      <c r="Y83">
        <v>0</v>
      </c>
      <c r="Z83">
        <v>14.55</v>
      </c>
      <c r="AA83">
        <v>0</v>
      </c>
    </row>
    <row r="84" spans="7:27">
      <c r="G84" t="s">
        <v>126</v>
      </c>
      <c r="H84" s="74">
        <v>688.15</v>
      </c>
      <c r="I84" s="47">
        <v>0</v>
      </c>
      <c r="J84" s="47">
        <v>0</v>
      </c>
      <c r="K84" s="47">
        <v>0</v>
      </c>
      <c r="L84" s="47">
        <v>0</v>
      </c>
      <c r="M84" s="75">
        <v>14.65</v>
      </c>
      <c r="N84" s="74">
        <v>0</v>
      </c>
      <c r="O84" s="47">
        <v>0</v>
      </c>
      <c r="P84" s="47">
        <v>0</v>
      </c>
      <c r="Q84" s="47">
        <v>-20</v>
      </c>
      <c r="R84" s="47">
        <v>0</v>
      </c>
      <c r="S84" s="75">
        <v>0</v>
      </c>
      <c r="U84" s="74"/>
      <c r="V84" s="75"/>
      <c r="W84">
        <v>688.15</v>
      </c>
      <c r="X84">
        <v>0</v>
      </c>
      <c r="Y84">
        <v>-20</v>
      </c>
      <c r="Z84">
        <v>14.65</v>
      </c>
      <c r="AA84">
        <v>0</v>
      </c>
    </row>
    <row r="85" spans="7:27">
      <c r="G85" t="s">
        <v>127</v>
      </c>
      <c r="H85" s="74">
        <v>686.22</v>
      </c>
      <c r="I85" s="47">
        <v>0</v>
      </c>
      <c r="J85" s="47">
        <v>0</v>
      </c>
      <c r="K85" s="47">
        <v>0</v>
      </c>
      <c r="L85" s="47">
        <v>0</v>
      </c>
      <c r="M85" s="75">
        <v>13.69</v>
      </c>
      <c r="N85" s="74">
        <v>0</v>
      </c>
      <c r="O85" s="47">
        <v>0</v>
      </c>
      <c r="P85" s="47">
        <v>0</v>
      </c>
      <c r="Q85" s="47">
        <v>-26</v>
      </c>
      <c r="R85" s="47">
        <v>0</v>
      </c>
      <c r="S85" s="75">
        <v>0</v>
      </c>
      <c r="U85" s="74"/>
      <c r="V85" s="75"/>
      <c r="W85">
        <v>686.22</v>
      </c>
      <c r="X85">
        <v>0</v>
      </c>
      <c r="Y85">
        <v>-26</v>
      </c>
      <c r="Z85">
        <v>13.69</v>
      </c>
      <c r="AA85">
        <v>0</v>
      </c>
    </row>
    <row r="86" spans="7:27">
      <c r="G86" t="s">
        <v>128</v>
      </c>
      <c r="H86" s="74">
        <v>694.9</v>
      </c>
      <c r="I86" s="47">
        <v>0</v>
      </c>
      <c r="J86" s="47">
        <v>0</v>
      </c>
      <c r="K86" s="47">
        <v>0</v>
      </c>
      <c r="L86" s="47">
        <v>0</v>
      </c>
      <c r="M86" s="75">
        <v>12.63</v>
      </c>
      <c r="N86" s="74">
        <v>0</v>
      </c>
      <c r="O86" s="47">
        <v>0</v>
      </c>
      <c r="P86" s="47">
        <v>0</v>
      </c>
      <c r="Q86" s="47">
        <v>-30</v>
      </c>
      <c r="R86" s="47">
        <v>0</v>
      </c>
      <c r="S86" s="75">
        <v>0</v>
      </c>
      <c r="U86" s="74"/>
      <c r="V86" s="75"/>
      <c r="W86">
        <v>694.9</v>
      </c>
      <c r="X86">
        <v>0</v>
      </c>
      <c r="Y86">
        <v>-30</v>
      </c>
      <c r="Z86">
        <v>12.63</v>
      </c>
      <c r="AA86">
        <v>0</v>
      </c>
    </row>
    <row r="87" spans="7:27">
      <c r="G87" t="s">
        <v>129</v>
      </c>
      <c r="H87" s="74">
        <v>675.62</v>
      </c>
      <c r="I87" s="47">
        <v>0</v>
      </c>
      <c r="J87" s="47">
        <v>0</v>
      </c>
      <c r="K87" s="47">
        <v>0</v>
      </c>
      <c r="L87" s="47">
        <v>0</v>
      </c>
      <c r="M87" s="75">
        <v>12.82</v>
      </c>
      <c r="N87" s="74">
        <v>0</v>
      </c>
      <c r="O87" s="47">
        <v>0</v>
      </c>
      <c r="P87" s="47">
        <v>0</v>
      </c>
      <c r="Q87" s="47">
        <v>-30</v>
      </c>
      <c r="R87" s="47">
        <v>0</v>
      </c>
      <c r="S87" s="75">
        <v>0</v>
      </c>
      <c r="U87" s="74"/>
      <c r="V87" s="75"/>
      <c r="W87">
        <v>675.62</v>
      </c>
      <c r="X87">
        <v>0</v>
      </c>
      <c r="Y87">
        <v>-30</v>
      </c>
      <c r="Z87">
        <v>12.82</v>
      </c>
      <c r="AA87">
        <v>0</v>
      </c>
    </row>
    <row r="88" spans="7:27">
      <c r="G88" t="s">
        <v>130</v>
      </c>
      <c r="H88" s="74">
        <v>672.73</v>
      </c>
      <c r="I88" s="47">
        <v>0</v>
      </c>
      <c r="J88" s="47">
        <v>0</v>
      </c>
      <c r="K88" s="47">
        <v>0</v>
      </c>
      <c r="L88" s="47">
        <v>0</v>
      </c>
      <c r="M88" s="75">
        <v>9.5399999999999991</v>
      </c>
      <c r="N88" s="74">
        <v>0</v>
      </c>
      <c r="O88" s="47">
        <v>0</v>
      </c>
      <c r="P88" s="47">
        <v>0</v>
      </c>
      <c r="Q88" s="47">
        <v>-30</v>
      </c>
      <c r="R88" s="47">
        <v>0</v>
      </c>
      <c r="S88" s="75">
        <v>0</v>
      </c>
      <c r="U88" s="74"/>
      <c r="V88" s="75"/>
      <c r="W88">
        <v>672.73</v>
      </c>
      <c r="X88">
        <v>0</v>
      </c>
      <c r="Y88">
        <v>-30</v>
      </c>
      <c r="Z88">
        <v>9.5399999999999991</v>
      </c>
      <c r="AA88">
        <v>0</v>
      </c>
    </row>
    <row r="89" spans="7:27">
      <c r="G89" t="s">
        <v>131</v>
      </c>
      <c r="H89" s="74">
        <v>697.79</v>
      </c>
      <c r="I89" s="47">
        <v>0</v>
      </c>
      <c r="J89" s="47">
        <v>0</v>
      </c>
      <c r="K89" s="47">
        <v>0</v>
      </c>
      <c r="L89" s="47">
        <v>0</v>
      </c>
      <c r="M89" s="75">
        <v>9.5399999999999991</v>
      </c>
      <c r="N89" s="74">
        <v>0</v>
      </c>
      <c r="O89" s="47">
        <v>0</v>
      </c>
      <c r="P89" s="47">
        <v>0</v>
      </c>
      <c r="Q89" s="47">
        <v>-32</v>
      </c>
      <c r="R89" s="47">
        <v>0</v>
      </c>
      <c r="S89" s="75">
        <v>0</v>
      </c>
      <c r="U89" s="74"/>
      <c r="V89" s="75"/>
      <c r="W89">
        <v>697.79</v>
      </c>
      <c r="X89">
        <v>0</v>
      </c>
      <c r="Y89">
        <v>-32</v>
      </c>
      <c r="Z89">
        <v>9.5399999999999991</v>
      </c>
      <c r="AA89">
        <v>0</v>
      </c>
    </row>
    <row r="90" spans="7:27">
      <c r="G90" t="s">
        <v>132</v>
      </c>
      <c r="H90" s="74">
        <v>746.95</v>
      </c>
      <c r="I90" s="47">
        <v>0</v>
      </c>
      <c r="J90" s="47">
        <v>0</v>
      </c>
      <c r="K90" s="47">
        <v>0</v>
      </c>
      <c r="L90" s="47">
        <v>0</v>
      </c>
      <c r="M90" s="75">
        <v>8.77</v>
      </c>
      <c r="N90" s="74">
        <v>0</v>
      </c>
      <c r="O90" s="47">
        <v>0</v>
      </c>
      <c r="P90" s="47">
        <v>0</v>
      </c>
      <c r="Q90" s="47">
        <v>-28</v>
      </c>
      <c r="R90" s="47">
        <v>0</v>
      </c>
      <c r="S90" s="75">
        <v>0</v>
      </c>
      <c r="U90" s="74"/>
      <c r="V90" s="75"/>
      <c r="W90">
        <v>746.95</v>
      </c>
      <c r="X90">
        <v>0</v>
      </c>
      <c r="Y90">
        <v>-28</v>
      </c>
      <c r="Z90">
        <v>8.77</v>
      </c>
      <c r="AA90">
        <v>0</v>
      </c>
    </row>
    <row r="91" spans="7:27">
      <c r="G91" t="s">
        <v>133</v>
      </c>
      <c r="H91" s="74">
        <v>831.76</v>
      </c>
      <c r="I91" s="47">
        <v>0</v>
      </c>
      <c r="J91" s="47">
        <v>0</v>
      </c>
      <c r="K91" s="47">
        <v>0</v>
      </c>
      <c r="L91" s="47">
        <v>0</v>
      </c>
      <c r="M91" s="75">
        <v>8.8699999999999992</v>
      </c>
      <c r="N91" s="74">
        <v>0</v>
      </c>
      <c r="O91" s="47">
        <v>0</v>
      </c>
      <c r="P91" s="47">
        <v>0</v>
      </c>
      <c r="Q91" s="47">
        <v>-38</v>
      </c>
      <c r="R91" s="47">
        <v>0</v>
      </c>
      <c r="S91" s="75">
        <v>0</v>
      </c>
      <c r="U91" s="74"/>
      <c r="V91" s="75"/>
      <c r="W91">
        <v>831.76</v>
      </c>
      <c r="X91">
        <v>0</v>
      </c>
      <c r="Y91">
        <v>-38</v>
      </c>
      <c r="Z91">
        <v>8.8699999999999992</v>
      </c>
      <c r="AA91">
        <v>0</v>
      </c>
    </row>
    <row r="92" spans="7:27">
      <c r="G92" t="s">
        <v>134</v>
      </c>
      <c r="H92" s="74">
        <v>814.41</v>
      </c>
      <c r="I92" s="47">
        <v>0</v>
      </c>
      <c r="J92" s="47">
        <v>0</v>
      </c>
      <c r="K92" s="47">
        <v>0</v>
      </c>
      <c r="L92" s="47">
        <v>0</v>
      </c>
      <c r="M92" s="75">
        <v>8</v>
      </c>
      <c r="N92" s="74">
        <v>0</v>
      </c>
      <c r="O92" s="47">
        <v>0</v>
      </c>
      <c r="P92" s="47">
        <v>0</v>
      </c>
      <c r="Q92" s="47">
        <v>-40</v>
      </c>
      <c r="R92" s="47">
        <v>0</v>
      </c>
      <c r="S92" s="75">
        <v>0</v>
      </c>
      <c r="U92" s="74"/>
      <c r="V92" s="75"/>
      <c r="W92">
        <v>814.41</v>
      </c>
      <c r="X92">
        <v>0</v>
      </c>
      <c r="Y92">
        <v>-40</v>
      </c>
      <c r="Z92">
        <v>8</v>
      </c>
      <c r="AA92">
        <v>0</v>
      </c>
    </row>
    <row r="93" spans="7:27">
      <c r="G93" t="s">
        <v>135</v>
      </c>
      <c r="H93" s="74">
        <v>819.23</v>
      </c>
      <c r="I93" s="47">
        <v>0</v>
      </c>
      <c r="J93" s="47">
        <v>0</v>
      </c>
      <c r="K93" s="47">
        <v>0</v>
      </c>
      <c r="L93" s="47">
        <v>0</v>
      </c>
      <c r="M93" s="75">
        <v>8.58</v>
      </c>
      <c r="N93" s="74">
        <v>0</v>
      </c>
      <c r="O93" s="47">
        <v>0</v>
      </c>
      <c r="P93" s="47">
        <v>0</v>
      </c>
      <c r="Q93" s="47">
        <v>-40</v>
      </c>
      <c r="R93" s="47">
        <v>0</v>
      </c>
      <c r="S93" s="75">
        <v>0</v>
      </c>
      <c r="U93" s="74"/>
      <c r="V93" s="75"/>
      <c r="W93">
        <v>819.23</v>
      </c>
      <c r="X93">
        <v>0</v>
      </c>
      <c r="Y93">
        <v>-40</v>
      </c>
      <c r="Z93">
        <v>8.58</v>
      </c>
      <c r="AA93">
        <v>0</v>
      </c>
    </row>
    <row r="94" spans="7:27">
      <c r="G94" t="s">
        <v>136</v>
      </c>
      <c r="H94" s="74">
        <v>815.38</v>
      </c>
      <c r="I94" s="47">
        <v>0</v>
      </c>
      <c r="J94" s="47">
        <v>0</v>
      </c>
      <c r="K94" s="47">
        <v>0</v>
      </c>
      <c r="L94" s="47">
        <v>0</v>
      </c>
      <c r="M94" s="75">
        <v>9.25</v>
      </c>
      <c r="N94" s="74">
        <v>0</v>
      </c>
      <c r="O94" s="47">
        <v>0</v>
      </c>
      <c r="P94" s="47">
        <v>0</v>
      </c>
      <c r="Q94" s="47">
        <v>-40</v>
      </c>
      <c r="R94" s="47">
        <v>0</v>
      </c>
      <c r="S94" s="75">
        <v>0</v>
      </c>
      <c r="U94" s="74"/>
      <c r="V94" s="75"/>
      <c r="W94">
        <v>815.38</v>
      </c>
      <c r="X94">
        <v>0</v>
      </c>
      <c r="Y94">
        <v>-40</v>
      </c>
      <c r="Z94">
        <v>9.25</v>
      </c>
      <c r="AA94">
        <v>0</v>
      </c>
    </row>
    <row r="95" spans="7:27">
      <c r="G95" t="s">
        <v>137</v>
      </c>
      <c r="H95" s="74">
        <v>813.44</v>
      </c>
      <c r="I95" s="47">
        <v>0</v>
      </c>
      <c r="J95" s="47">
        <v>0</v>
      </c>
      <c r="K95" s="47">
        <v>0</v>
      </c>
      <c r="L95" s="47">
        <v>0</v>
      </c>
      <c r="M95" s="75">
        <v>9.93</v>
      </c>
      <c r="N95" s="74">
        <v>0</v>
      </c>
      <c r="O95" s="47">
        <v>0</v>
      </c>
      <c r="P95" s="47">
        <v>0</v>
      </c>
      <c r="Q95" s="47">
        <v>-40</v>
      </c>
      <c r="R95" s="47">
        <v>0</v>
      </c>
      <c r="S95" s="75">
        <v>0</v>
      </c>
      <c r="U95" s="74"/>
      <c r="V95" s="75"/>
      <c r="W95">
        <v>813.44</v>
      </c>
      <c r="X95">
        <v>0</v>
      </c>
      <c r="Y95">
        <v>-40</v>
      </c>
      <c r="Z95">
        <v>9.93</v>
      </c>
      <c r="AA95">
        <v>0</v>
      </c>
    </row>
    <row r="96" spans="7:27">
      <c r="G96" t="s">
        <v>138</v>
      </c>
      <c r="H96" s="74">
        <v>809.6</v>
      </c>
      <c r="I96" s="47">
        <v>0</v>
      </c>
      <c r="J96" s="47">
        <v>0</v>
      </c>
      <c r="K96" s="47">
        <v>0</v>
      </c>
      <c r="L96" s="47">
        <v>0</v>
      </c>
      <c r="M96" s="75">
        <v>8.67</v>
      </c>
      <c r="N96" s="74">
        <v>0</v>
      </c>
      <c r="O96" s="47">
        <v>0</v>
      </c>
      <c r="P96" s="47">
        <v>0</v>
      </c>
      <c r="Q96" s="47">
        <v>-40</v>
      </c>
      <c r="R96" s="47">
        <v>0</v>
      </c>
      <c r="S96" s="75">
        <v>0</v>
      </c>
      <c r="U96" s="74"/>
      <c r="V96" s="75"/>
      <c r="W96">
        <v>809.6</v>
      </c>
      <c r="X96">
        <v>0</v>
      </c>
      <c r="Y96">
        <v>-40</v>
      </c>
      <c r="Z96">
        <v>8.67</v>
      </c>
      <c r="AA96">
        <v>0</v>
      </c>
    </row>
    <row r="97" spans="1:83">
      <c r="G97" t="s">
        <v>139</v>
      </c>
      <c r="H97" s="74">
        <v>797.06</v>
      </c>
      <c r="I97" s="47">
        <v>0</v>
      </c>
      <c r="J97" s="47">
        <v>0</v>
      </c>
      <c r="K97" s="47">
        <v>0</v>
      </c>
      <c r="L97" s="47">
        <v>0</v>
      </c>
      <c r="M97" s="75">
        <v>5.88</v>
      </c>
      <c r="N97" s="74">
        <v>0</v>
      </c>
      <c r="O97" s="47">
        <v>0</v>
      </c>
      <c r="P97" s="47">
        <v>0</v>
      </c>
      <c r="Q97" s="47">
        <v>-47</v>
      </c>
      <c r="R97" s="47">
        <v>0</v>
      </c>
      <c r="S97" s="75">
        <v>0</v>
      </c>
      <c r="U97" s="74"/>
      <c r="V97" s="75"/>
      <c r="W97">
        <v>797.06</v>
      </c>
      <c r="X97">
        <v>0</v>
      </c>
      <c r="Y97">
        <v>-47</v>
      </c>
      <c r="Z97">
        <v>5.88</v>
      </c>
      <c r="AA97">
        <v>0</v>
      </c>
    </row>
    <row r="98" spans="1:83">
      <c r="G98" t="s">
        <v>140</v>
      </c>
      <c r="H98" s="74">
        <v>786.46</v>
      </c>
      <c r="I98" s="47">
        <v>0</v>
      </c>
      <c r="J98" s="47">
        <v>0</v>
      </c>
      <c r="K98" s="47">
        <v>0</v>
      </c>
      <c r="L98" s="47">
        <v>0</v>
      </c>
      <c r="M98" s="75">
        <v>5.1100000000000003</v>
      </c>
      <c r="N98" s="74">
        <v>0</v>
      </c>
      <c r="O98" s="47">
        <v>0</v>
      </c>
      <c r="P98" s="47">
        <v>0</v>
      </c>
      <c r="Q98" s="47">
        <v>-49</v>
      </c>
      <c r="R98" s="47">
        <v>0</v>
      </c>
      <c r="S98" s="75">
        <v>0</v>
      </c>
      <c r="U98" s="74"/>
      <c r="V98" s="75"/>
      <c r="W98">
        <v>786.46</v>
      </c>
      <c r="X98">
        <v>0</v>
      </c>
      <c r="Y98">
        <v>-49</v>
      </c>
      <c r="Z98">
        <v>5.1100000000000003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12.086972500000003</v>
      </c>
      <c r="I99" s="70">
        <f t="shared" ref="I99:BQ99" si="1">SUM(I3:I98)/4000</f>
        <v>3.0972500000000004E-2</v>
      </c>
      <c r="J99" s="70">
        <f t="shared" si="1"/>
        <v>1.9336525000000004</v>
      </c>
      <c r="K99" s="70">
        <f t="shared" si="1"/>
        <v>0</v>
      </c>
      <c r="L99" s="70">
        <f t="shared" si="1"/>
        <v>0</v>
      </c>
      <c r="M99" s="70">
        <f t="shared" si="1"/>
        <v>0.11393750000000001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-0.49475000000000002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12.086972500000003</v>
      </c>
      <c r="X99">
        <f t="shared" si="1"/>
        <v>3.0972500000000004E-2</v>
      </c>
      <c r="Y99">
        <f t="shared" si="1"/>
        <v>-0.49475000000000002</v>
      </c>
      <c r="Z99">
        <f t="shared" si="1"/>
        <v>0.11393750000000001</v>
      </c>
      <c r="AA99">
        <f t="shared" si="1"/>
        <v>1.9336525000000004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145</v>
      </c>
      <c r="Y1" t="s">
        <v>546</v>
      </c>
      <c r="Z1" t="s">
        <v>548</v>
      </c>
      <c r="AA1" t="s">
        <v>146</v>
      </c>
      <c r="AB1" t="s">
        <v>551</v>
      </c>
      <c r="AC1" t="s">
        <v>553</v>
      </c>
      <c r="AD1" t="s">
        <v>555</v>
      </c>
      <c r="AE1" t="s">
        <v>553</v>
      </c>
      <c r="AF1" t="s">
        <v>18</v>
      </c>
      <c r="AG1" t="s">
        <v>559</v>
      </c>
      <c r="AH1" t="s">
        <v>561</v>
      </c>
      <c r="AI1" t="s">
        <v>563</v>
      </c>
      <c r="AJ1" t="s">
        <v>146</v>
      </c>
      <c r="AK1" t="s">
        <v>563</v>
      </c>
      <c r="AL1" t="s">
        <v>568</v>
      </c>
      <c r="AM1" t="s">
        <v>570</v>
      </c>
      <c r="AN1" t="s">
        <v>572</v>
      </c>
      <c r="AO1" t="s">
        <v>574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45588</v>
      </c>
      <c r="W2" s="29" t="s">
        <v>358</v>
      </c>
      <c r="X2" t="s">
        <v>544</v>
      </c>
      <c r="Y2" t="s">
        <v>536</v>
      </c>
      <c r="Z2" t="s">
        <v>240</v>
      </c>
      <c r="AA2" t="s">
        <v>544</v>
      </c>
      <c r="AB2" t="s">
        <v>149</v>
      </c>
      <c r="AC2" t="s">
        <v>148</v>
      </c>
      <c r="AD2" t="s">
        <v>148</v>
      </c>
      <c r="AE2" t="s">
        <v>148</v>
      </c>
      <c r="AF2" t="s">
        <v>149</v>
      </c>
      <c r="AG2" t="s">
        <v>148</v>
      </c>
      <c r="AH2" t="s">
        <v>148</v>
      </c>
      <c r="AI2" t="s">
        <v>170</v>
      </c>
      <c r="AJ2" t="s">
        <v>565</v>
      </c>
      <c r="AK2" t="s">
        <v>169</v>
      </c>
      <c r="AL2" t="s">
        <v>148</v>
      </c>
      <c r="AM2" t="s">
        <v>148</v>
      </c>
      <c r="AN2" t="s">
        <v>148</v>
      </c>
      <c r="AO2" t="s">
        <v>536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3.47</v>
      </c>
      <c r="I3" s="54">
        <v>0</v>
      </c>
      <c r="J3" s="54">
        <v>4.78</v>
      </c>
      <c r="K3" s="54">
        <v>161.33999999999997</v>
      </c>
      <c r="L3" s="54">
        <v>6.75</v>
      </c>
      <c r="M3" s="73">
        <v>0</v>
      </c>
      <c r="N3" s="72">
        <v>137.52000000000001</v>
      </c>
      <c r="O3" s="54">
        <v>238.6</v>
      </c>
      <c r="P3" s="54">
        <v>0</v>
      </c>
      <c r="Q3" s="54">
        <v>0</v>
      </c>
      <c r="R3" s="54">
        <v>0</v>
      </c>
      <c r="S3" s="73">
        <v>0</v>
      </c>
      <c r="T3" t="s">
        <v>577</v>
      </c>
      <c r="W3">
        <v>0.57999999999999996</v>
      </c>
      <c r="X3">
        <v>137.52000000000001</v>
      </c>
      <c r="Y3">
        <v>6.75</v>
      </c>
      <c r="Z3">
        <v>2.89</v>
      </c>
      <c r="AA3">
        <v>45.84</v>
      </c>
      <c r="AB3">
        <v>4.78</v>
      </c>
      <c r="AC3">
        <v>37.229999999999997</v>
      </c>
      <c r="AD3">
        <v>37.229999999999997</v>
      </c>
      <c r="AE3">
        <v>37.229999999999997</v>
      </c>
      <c r="AF3">
        <v>0</v>
      </c>
      <c r="AG3">
        <v>24.83</v>
      </c>
      <c r="AH3">
        <v>0</v>
      </c>
      <c r="AI3">
        <v>5.58</v>
      </c>
      <c r="AJ3">
        <v>192.76</v>
      </c>
      <c r="AK3">
        <v>5.58</v>
      </c>
      <c r="AL3">
        <v>12.41</v>
      </c>
      <c r="AM3">
        <v>12.41</v>
      </c>
      <c r="AN3">
        <v>0</v>
      </c>
      <c r="AO3">
        <v>0</v>
      </c>
    </row>
    <row r="4" spans="1:41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3.47</v>
      </c>
      <c r="I4" s="47">
        <v>0</v>
      </c>
      <c r="J4" s="47">
        <v>4.78</v>
      </c>
      <c r="K4" s="47">
        <v>161.33999999999997</v>
      </c>
      <c r="L4" s="47">
        <v>6.75</v>
      </c>
      <c r="M4" s="75">
        <v>0</v>
      </c>
      <c r="N4" s="74">
        <v>137.52000000000001</v>
      </c>
      <c r="O4" s="47">
        <v>238.6</v>
      </c>
      <c r="P4" s="47">
        <v>0</v>
      </c>
      <c r="Q4" s="47">
        <v>0</v>
      </c>
      <c r="R4" s="47">
        <v>0</v>
      </c>
      <c r="S4" s="75">
        <v>0</v>
      </c>
      <c r="T4" t="s">
        <v>578</v>
      </c>
      <c r="W4">
        <v>0.57999999999999996</v>
      </c>
      <c r="X4">
        <v>137.52000000000001</v>
      </c>
      <c r="Y4">
        <v>6.75</v>
      </c>
      <c r="Z4">
        <v>2.89</v>
      </c>
      <c r="AA4">
        <v>45.84</v>
      </c>
      <c r="AB4">
        <v>4.78</v>
      </c>
      <c r="AC4">
        <v>37.229999999999997</v>
      </c>
      <c r="AD4">
        <v>37.229999999999997</v>
      </c>
      <c r="AE4">
        <v>37.229999999999997</v>
      </c>
      <c r="AF4">
        <v>0</v>
      </c>
      <c r="AG4">
        <v>24.83</v>
      </c>
      <c r="AH4">
        <v>0</v>
      </c>
      <c r="AI4">
        <v>5.58</v>
      </c>
      <c r="AJ4">
        <v>192.76</v>
      </c>
      <c r="AK4">
        <v>5.58</v>
      </c>
      <c r="AL4">
        <v>12.41</v>
      </c>
      <c r="AM4">
        <v>12.41</v>
      </c>
      <c r="AN4">
        <v>0</v>
      </c>
      <c r="AO4">
        <v>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4">
        <v>3.47</v>
      </c>
      <c r="I5" s="47">
        <v>0</v>
      </c>
      <c r="J5" s="47">
        <v>4.78</v>
      </c>
      <c r="K5" s="47">
        <v>161.33999999999997</v>
      </c>
      <c r="L5" s="47">
        <v>6.75</v>
      </c>
      <c r="M5" s="75">
        <v>0</v>
      </c>
      <c r="N5" s="74">
        <v>137.52000000000001</v>
      </c>
      <c r="O5" s="47">
        <v>238.6</v>
      </c>
      <c r="P5" s="47">
        <v>0</v>
      </c>
      <c r="Q5" s="47">
        <v>0</v>
      </c>
      <c r="R5" s="47">
        <v>0</v>
      </c>
      <c r="S5" s="75">
        <v>0</v>
      </c>
      <c r="W5">
        <v>0.57999999999999996</v>
      </c>
      <c r="X5">
        <v>137.52000000000001</v>
      </c>
      <c r="Y5">
        <v>6.75</v>
      </c>
      <c r="Z5">
        <v>2.89</v>
      </c>
      <c r="AA5">
        <v>45.84</v>
      </c>
      <c r="AB5">
        <v>4.78</v>
      </c>
      <c r="AC5">
        <v>37.229999999999997</v>
      </c>
      <c r="AD5">
        <v>37.229999999999997</v>
      </c>
      <c r="AE5">
        <v>37.229999999999997</v>
      </c>
      <c r="AF5">
        <v>0</v>
      </c>
      <c r="AG5">
        <v>24.83</v>
      </c>
      <c r="AH5">
        <v>0</v>
      </c>
      <c r="AI5">
        <v>5.58</v>
      </c>
      <c r="AJ5">
        <v>192.76</v>
      </c>
      <c r="AK5">
        <v>5.58</v>
      </c>
      <c r="AL5">
        <v>12.41</v>
      </c>
      <c r="AM5">
        <v>12.41</v>
      </c>
      <c r="AN5">
        <v>0</v>
      </c>
      <c r="AO5">
        <v>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4">
        <v>3.47</v>
      </c>
      <c r="I6" s="47">
        <v>0</v>
      </c>
      <c r="J6" s="47">
        <v>4.78</v>
      </c>
      <c r="K6" s="47">
        <v>161.33999999999997</v>
      </c>
      <c r="L6" s="47">
        <v>6.75</v>
      </c>
      <c r="M6" s="75">
        <v>0</v>
      </c>
      <c r="N6" s="74">
        <v>137.52000000000001</v>
      </c>
      <c r="O6" s="47">
        <v>238.6</v>
      </c>
      <c r="P6" s="47">
        <v>0</v>
      </c>
      <c r="Q6" s="47">
        <v>0</v>
      </c>
      <c r="R6" s="47">
        <v>0</v>
      </c>
      <c r="S6" s="75">
        <v>0</v>
      </c>
      <c r="W6">
        <v>0.57999999999999996</v>
      </c>
      <c r="X6">
        <v>137.52000000000001</v>
      </c>
      <c r="Y6">
        <v>6.75</v>
      </c>
      <c r="Z6">
        <v>2.89</v>
      </c>
      <c r="AA6">
        <v>45.84</v>
      </c>
      <c r="AB6">
        <v>4.78</v>
      </c>
      <c r="AC6">
        <v>37.229999999999997</v>
      </c>
      <c r="AD6">
        <v>37.229999999999997</v>
      </c>
      <c r="AE6">
        <v>37.229999999999997</v>
      </c>
      <c r="AF6">
        <v>0</v>
      </c>
      <c r="AG6">
        <v>24.83</v>
      </c>
      <c r="AH6">
        <v>0</v>
      </c>
      <c r="AI6">
        <v>5.58</v>
      </c>
      <c r="AJ6">
        <v>192.76</v>
      </c>
      <c r="AK6">
        <v>5.58</v>
      </c>
      <c r="AL6">
        <v>12.41</v>
      </c>
      <c r="AM6">
        <v>12.41</v>
      </c>
      <c r="AN6">
        <v>0</v>
      </c>
      <c r="AO6">
        <v>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4">
        <v>3.42</v>
      </c>
      <c r="I7" s="47">
        <v>0</v>
      </c>
      <c r="J7" s="47">
        <v>4.78</v>
      </c>
      <c r="K7" s="47">
        <v>161.33999999999997</v>
      </c>
      <c r="L7" s="47">
        <v>6.75</v>
      </c>
      <c r="M7" s="75">
        <v>0</v>
      </c>
      <c r="N7" s="74">
        <v>137.52000000000001</v>
      </c>
      <c r="O7" s="47">
        <v>238.6</v>
      </c>
      <c r="P7" s="47">
        <v>0</v>
      </c>
      <c r="Q7" s="47">
        <v>0</v>
      </c>
      <c r="R7" s="47">
        <v>0</v>
      </c>
      <c r="S7" s="75">
        <v>0</v>
      </c>
      <c r="W7">
        <v>0.53</v>
      </c>
      <c r="X7">
        <v>137.52000000000001</v>
      </c>
      <c r="Y7">
        <v>6.75</v>
      </c>
      <c r="Z7">
        <v>2.89</v>
      </c>
      <c r="AA7">
        <v>45.84</v>
      </c>
      <c r="AB7">
        <v>4.78</v>
      </c>
      <c r="AC7">
        <v>37.229999999999997</v>
      </c>
      <c r="AD7">
        <v>37.229999999999997</v>
      </c>
      <c r="AE7">
        <v>37.229999999999997</v>
      </c>
      <c r="AF7">
        <v>0</v>
      </c>
      <c r="AG7">
        <v>24.83</v>
      </c>
      <c r="AH7">
        <v>0</v>
      </c>
      <c r="AI7">
        <v>5.58</v>
      </c>
      <c r="AJ7">
        <v>192.76</v>
      </c>
      <c r="AK7">
        <v>5.58</v>
      </c>
      <c r="AL7">
        <v>12.41</v>
      </c>
      <c r="AM7">
        <v>12.41</v>
      </c>
      <c r="AN7">
        <v>0</v>
      </c>
      <c r="AO7">
        <v>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4">
        <v>3.42</v>
      </c>
      <c r="I8" s="47">
        <v>0</v>
      </c>
      <c r="J8" s="47">
        <v>4.78</v>
      </c>
      <c r="K8" s="47">
        <v>161.33999999999997</v>
      </c>
      <c r="L8" s="47">
        <v>6.75</v>
      </c>
      <c r="M8" s="75">
        <v>0</v>
      </c>
      <c r="N8" s="74">
        <v>137.52000000000001</v>
      </c>
      <c r="O8" s="47">
        <v>238.6</v>
      </c>
      <c r="P8" s="47">
        <v>0</v>
      </c>
      <c r="Q8" s="47">
        <v>0</v>
      </c>
      <c r="R8" s="47">
        <v>0</v>
      </c>
      <c r="S8" s="75">
        <v>0</v>
      </c>
      <c r="W8">
        <v>0.53</v>
      </c>
      <c r="X8">
        <v>137.52000000000001</v>
      </c>
      <c r="Y8">
        <v>6.75</v>
      </c>
      <c r="Z8">
        <v>2.89</v>
      </c>
      <c r="AA8">
        <v>45.84</v>
      </c>
      <c r="AB8">
        <v>4.78</v>
      </c>
      <c r="AC8">
        <v>37.229999999999997</v>
      </c>
      <c r="AD8">
        <v>37.229999999999997</v>
      </c>
      <c r="AE8">
        <v>37.229999999999997</v>
      </c>
      <c r="AF8">
        <v>0</v>
      </c>
      <c r="AG8">
        <v>24.83</v>
      </c>
      <c r="AH8">
        <v>0</v>
      </c>
      <c r="AI8">
        <v>5.58</v>
      </c>
      <c r="AJ8">
        <v>192.76</v>
      </c>
      <c r="AK8">
        <v>5.58</v>
      </c>
      <c r="AL8">
        <v>12.41</v>
      </c>
      <c r="AM8">
        <v>12.41</v>
      </c>
      <c r="AN8">
        <v>0</v>
      </c>
      <c r="AO8">
        <v>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4">
        <v>3.42</v>
      </c>
      <c r="I9" s="47">
        <v>0</v>
      </c>
      <c r="J9" s="47">
        <v>4.78</v>
      </c>
      <c r="K9" s="47">
        <v>161.33999999999997</v>
      </c>
      <c r="L9" s="47">
        <v>6.75</v>
      </c>
      <c r="M9" s="75">
        <v>0</v>
      </c>
      <c r="N9" s="74">
        <v>137.52000000000001</v>
      </c>
      <c r="O9" s="47">
        <v>238.6</v>
      </c>
      <c r="P9" s="47">
        <v>0</v>
      </c>
      <c r="Q9" s="47">
        <v>0</v>
      </c>
      <c r="R9" s="47">
        <v>0</v>
      </c>
      <c r="S9" s="75">
        <v>0</v>
      </c>
      <c r="W9">
        <v>0.53</v>
      </c>
      <c r="X9">
        <v>137.52000000000001</v>
      </c>
      <c r="Y9">
        <v>6.75</v>
      </c>
      <c r="Z9">
        <v>2.89</v>
      </c>
      <c r="AA9">
        <v>45.84</v>
      </c>
      <c r="AB9">
        <v>4.78</v>
      </c>
      <c r="AC9">
        <v>37.229999999999997</v>
      </c>
      <c r="AD9">
        <v>37.229999999999997</v>
      </c>
      <c r="AE9">
        <v>37.229999999999997</v>
      </c>
      <c r="AF9">
        <v>0</v>
      </c>
      <c r="AG9">
        <v>24.83</v>
      </c>
      <c r="AH9">
        <v>0</v>
      </c>
      <c r="AI9">
        <v>5.58</v>
      </c>
      <c r="AJ9">
        <v>192.76</v>
      </c>
      <c r="AK9">
        <v>5.58</v>
      </c>
      <c r="AL9">
        <v>12.41</v>
      </c>
      <c r="AM9">
        <v>12.41</v>
      </c>
      <c r="AN9">
        <v>0</v>
      </c>
      <c r="AO9">
        <v>0</v>
      </c>
    </row>
    <row r="10" spans="1:41">
      <c r="A10" t="s">
        <v>260</v>
      </c>
      <c r="C10" t="s">
        <v>233</v>
      </c>
      <c r="G10" t="s">
        <v>52</v>
      </c>
      <c r="H10" s="74">
        <v>3.42</v>
      </c>
      <c r="I10" s="47">
        <v>0</v>
      </c>
      <c r="J10" s="47">
        <v>4.78</v>
      </c>
      <c r="K10" s="47">
        <v>161.33999999999997</v>
      </c>
      <c r="L10" s="47">
        <v>6.75</v>
      </c>
      <c r="M10" s="75">
        <v>0</v>
      </c>
      <c r="N10" s="74">
        <v>137.52000000000001</v>
      </c>
      <c r="O10" s="47">
        <v>238.6</v>
      </c>
      <c r="P10" s="47">
        <v>0</v>
      </c>
      <c r="Q10" s="47">
        <v>0</v>
      </c>
      <c r="R10" s="47">
        <v>0</v>
      </c>
      <c r="S10" s="75">
        <v>0</v>
      </c>
      <c r="W10">
        <v>0.53</v>
      </c>
      <c r="X10">
        <v>137.52000000000001</v>
      </c>
      <c r="Y10">
        <v>6.75</v>
      </c>
      <c r="Z10">
        <v>2.89</v>
      </c>
      <c r="AA10">
        <v>45.84</v>
      </c>
      <c r="AB10">
        <v>4.78</v>
      </c>
      <c r="AC10">
        <v>37.229999999999997</v>
      </c>
      <c r="AD10">
        <v>37.229999999999997</v>
      </c>
      <c r="AE10">
        <v>37.229999999999997</v>
      </c>
      <c r="AF10">
        <v>0</v>
      </c>
      <c r="AG10">
        <v>24.83</v>
      </c>
      <c r="AH10">
        <v>0</v>
      </c>
      <c r="AI10">
        <v>5.58</v>
      </c>
      <c r="AJ10">
        <v>192.76</v>
      </c>
      <c r="AK10">
        <v>5.58</v>
      </c>
      <c r="AL10">
        <v>12.41</v>
      </c>
      <c r="AM10">
        <v>12.41</v>
      </c>
      <c r="AN10">
        <v>0</v>
      </c>
      <c r="AO10">
        <v>0</v>
      </c>
    </row>
    <row r="11" spans="1:41">
      <c r="A11" t="s">
        <v>240</v>
      </c>
      <c r="C11" t="s">
        <v>316</v>
      </c>
      <c r="G11" t="s">
        <v>53</v>
      </c>
      <c r="H11" s="74">
        <v>3.37</v>
      </c>
      <c r="I11" s="47">
        <v>0</v>
      </c>
      <c r="J11" s="47">
        <v>4.78</v>
      </c>
      <c r="K11" s="47">
        <v>161.33999999999997</v>
      </c>
      <c r="L11" s="47">
        <v>6.75</v>
      </c>
      <c r="M11" s="75">
        <v>0</v>
      </c>
      <c r="N11" s="74">
        <v>137.52000000000001</v>
      </c>
      <c r="O11" s="47">
        <v>45.84</v>
      </c>
      <c r="P11" s="47">
        <v>0</v>
      </c>
      <c r="Q11" s="47">
        <v>0</v>
      </c>
      <c r="R11" s="47">
        <v>0</v>
      </c>
      <c r="S11" s="75">
        <v>0</v>
      </c>
      <c r="W11">
        <v>0.48</v>
      </c>
      <c r="X11">
        <v>137.52000000000001</v>
      </c>
      <c r="Y11">
        <v>6.75</v>
      </c>
      <c r="Z11">
        <v>2.89</v>
      </c>
      <c r="AA11">
        <v>45.84</v>
      </c>
      <c r="AB11">
        <v>4.78</v>
      </c>
      <c r="AC11">
        <v>37.229999999999997</v>
      </c>
      <c r="AD11">
        <v>37.229999999999997</v>
      </c>
      <c r="AE11">
        <v>37.229999999999997</v>
      </c>
      <c r="AF11">
        <v>0</v>
      </c>
      <c r="AG11">
        <v>24.83</v>
      </c>
      <c r="AH11">
        <v>0</v>
      </c>
      <c r="AI11">
        <v>26.87</v>
      </c>
      <c r="AJ11">
        <v>0</v>
      </c>
      <c r="AK11">
        <v>26.87</v>
      </c>
      <c r="AL11">
        <v>12.41</v>
      </c>
      <c r="AM11">
        <v>12.41</v>
      </c>
      <c r="AN11">
        <v>0</v>
      </c>
      <c r="AO11">
        <v>0</v>
      </c>
    </row>
    <row r="12" spans="1:41">
      <c r="A12" t="s">
        <v>241</v>
      </c>
      <c r="C12" t="s">
        <v>336</v>
      </c>
      <c r="G12" t="s">
        <v>54</v>
      </c>
      <c r="H12" s="74">
        <v>3.37</v>
      </c>
      <c r="I12" s="47">
        <v>0</v>
      </c>
      <c r="J12" s="47">
        <v>4.78</v>
      </c>
      <c r="K12" s="47">
        <v>161.33999999999997</v>
      </c>
      <c r="L12" s="47">
        <v>6.75</v>
      </c>
      <c r="M12" s="75">
        <v>0</v>
      </c>
      <c r="N12" s="74">
        <v>137.52000000000001</v>
      </c>
      <c r="O12" s="47">
        <v>45.84</v>
      </c>
      <c r="P12" s="47">
        <v>0</v>
      </c>
      <c r="Q12" s="47">
        <v>0</v>
      </c>
      <c r="R12" s="47">
        <v>0</v>
      </c>
      <c r="S12" s="75">
        <v>0</v>
      </c>
      <c r="W12">
        <v>0.48</v>
      </c>
      <c r="X12">
        <v>137.52000000000001</v>
      </c>
      <c r="Y12">
        <v>6.75</v>
      </c>
      <c r="Z12">
        <v>2.89</v>
      </c>
      <c r="AA12">
        <v>45.84</v>
      </c>
      <c r="AB12">
        <v>4.78</v>
      </c>
      <c r="AC12">
        <v>37.229999999999997</v>
      </c>
      <c r="AD12">
        <v>37.229999999999997</v>
      </c>
      <c r="AE12">
        <v>37.229999999999997</v>
      </c>
      <c r="AF12">
        <v>0</v>
      </c>
      <c r="AG12">
        <v>24.83</v>
      </c>
      <c r="AH12">
        <v>0</v>
      </c>
      <c r="AI12">
        <v>26.87</v>
      </c>
      <c r="AJ12">
        <v>0</v>
      </c>
      <c r="AK12">
        <v>26.87</v>
      </c>
      <c r="AL12">
        <v>12.41</v>
      </c>
      <c r="AM12">
        <v>12.41</v>
      </c>
      <c r="AN12">
        <v>0</v>
      </c>
      <c r="AO12">
        <v>0</v>
      </c>
    </row>
    <row r="13" spans="1:41">
      <c r="A13" t="s">
        <v>242</v>
      </c>
      <c r="G13" t="s">
        <v>55</v>
      </c>
      <c r="H13" s="74">
        <v>3.37</v>
      </c>
      <c r="I13" s="47">
        <v>0</v>
      </c>
      <c r="J13" s="47">
        <v>4.78</v>
      </c>
      <c r="K13" s="47">
        <v>161.33999999999997</v>
      </c>
      <c r="L13" s="47">
        <v>6.75</v>
      </c>
      <c r="M13" s="75">
        <v>0</v>
      </c>
      <c r="N13" s="74">
        <v>137.52000000000001</v>
      </c>
      <c r="O13" s="47">
        <v>45.84</v>
      </c>
      <c r="P13" s="47">
        <v>0</v>
      </c>
      <c r="Q13" s="47">
        <v>0</v>
      </c>
      <c r="R13" s="47">
        <v>0</v>
      </c>
      <c r="S13" s="75">
        <v>0</v>
      </c>
      <c r="W13">
        <v>0.48</v>
      </c>
      <c r="X13">
        <v>137.52000000000001</v>
      </c>
      <c r="Y13">
        <v>6.75</v>
      </c>
      <c r="Z13">
        <v>2.89</v>
      </c>
      <c r="AA13">
        <v>45.84</v>
      </c>
      <c r="AB13">
        <v>4.78</v>
      </c>
      <c r="AC13">
        <v>37.229999999999997</v>
      </c>
      <c r="AD13">
        <v>37.229999999999997</v>
      </c>
      <c r="AE13">
        <v>37.229999999999997</v>
      </c>
      <c r="AF13">
        <v>0</v>
      </c>
      <c r="AG13">
        <v>24.83</v>
      </c>
      <c r="AH13">
        <v>0</v>
      </c>
      <c r="AI13">
        <v>26.87</v>
      </c>
      <c r="AJ13">
        <v>0</v>
      </c>
      <c r="AK13">
        <v>26.87</v>
      </c>
      <c r="AL13">
        <v>12.41</v>
      </c>
      <c r="AM13">
        <v>12.41</v>
      </c>
      <c r="AN13">
        <v>0</v>
      </c>
      <c r="AO13">
        <v>0</v>
      </c>
    </row>
    <row r="14" spans="1:41">
      <c r="A14" t="s">
        <v>243</v>
      </c>
      <c r="G14" t="s">
        <v>56</v>
      </c>
      <c r="H14" s="74">
        <v>3.37</v>
      </c>
      <c r="I14" s="47">
        <v>0</v>
      </c>
      <c r="J14" s="47">
        <v>4.78</v>
      </c>
      <c r="K14" s="47">
        <v>161.33999999999997</v>
      </c>
      <c r="L14" s="47">
        <v>6.75</v>
      </c>
      <c r="M14" s="75">
        <v>0</v>
      </c>
      <c r="N14" s="74">
        <v>137.52000000000001</v>
      </c>
      <c r="O14" s="47">
        <v>45.84</v>
      </c>
      <c r="P14" s="47">
        <v>0</v>
      </c>
      <c r="Q14" s="47">
        <v>0</v>
      </c>
      <c r="R14" s="47">
        <v>0</v>
      </c>
      <c r="S14" s="75">
        <v>0</v>
      </c>
      <c r="W14">
        <v>0.48</v>
      </c>
      <c r="X14">
        <v>137.52000000000001</v>
      </c>
      <c r="Y14">
        <v>6.75</v>
      </c>
      <c r="Z14">
        <v>2.89</v>
      </c>
      <c r="AA14">
        <v>45.84</v>
      </c>
      <c r="AB14">
        <v>4.78</v>
      </c>
      <c r="AC14">
        <v>37.229999999999997</v>
      </c>
      <c r="AD14">
        <v>37.229999999999997</v>
      </c>
      <c r="AE14">
        <v>37.229999999999997</v>
      </c>
      <c r="AF14">
        <v>0</v>
      </c>
      <c r="AG14">
        <v>24.83</v>
      </c>
      <c r="AH14">
        <v>0</v>
      </c>
      <c r="AI14">
        <v>26.87</v>
      </c>
      <c r="AJ14">
        <v>0</v>
      </c>
      <c r="AK14">
        <v>26.87</v>
      </c>
      <c r="AL14">
        <v>12.41</v>
      </c>
      <c r="AM14">
        <v>12.41</v>
      </c>
      <c r="AN14">
        <v>0</v>
      </c>
      <c r="AO14">
        <v>0</v>
      </c>
    </row>
    <row r="15" spans="1:41">
      <c r="A15" t="s">
        <v>244</v>
      </c>
      <c r="G15" t="s">
        <v>57</v>
      </c>
      <c r="H15" s="74">
        <v>3.3200000000000003</v>
      </c>
      <c r="I15" s="47">
        <v>0</v>
      </c>
      <c r="J15" s="47">
        <v>4.6900000000000004</v>
      </c>
      <c r="K15" s="47">
        <v>161.33999999999997</v>
      </c>
      <c r="L15" s="47">
        <v>6.75</v>
      </c>
      <c r="M15" s="75">
        <v>0</v>
      </c>
      <c r="N15" s="74">
        <v>137.52000000000001</v>
      </c>
      <c r="O15" s="47">
        <v>45.84</v>
      </c>
      <c r="P15" s="47">
        <v>0</v>
      </c>
      <c r="Q15" s="47">
        <v>0</v>
      </c>
      <c r="R15" s="47">
        <v>0</v>
      </c>
      <c r="S15" s="75">
        <v>0</v>
      </c>
      <c r="W15">
        <v>0.43</v>
      </c>
      <c r="X15">
        <v>137.52000000000001</v>
      </c>
      <c r="Y15">
        <v>6.75</v>
      </c>
      <c r="Z15">
        <v>2.89</v>
      </c>
      <c r="AA15">
        <v>45.84</v>
      </c>
      <c r="AB15">
        <v>4.6900000000000004</v>
      </c>
      <c r="AC15">
        <v>37.229999999999997</v>
      </c>
      <c r="AD15">
        <v>37.229999999999997</v>
      </c>
      <c r="AE15">
        <v>37.229999999999997</v>
      </c>
      <c r="AF15">
        <v>0</v>
      </c>
      <c r="AG15">
        <v>24.83</v>
      </c>
      <c r="AH15">
        <v>0</v>
      </c>
      <c r="AI15">
        <v>26.87</v>
      </c>
      <c r="AJ15">
        <v>0</v>
      </c>
      <c r="AK15">
        <v>26.87</v>
      </c>
      <c r="AL15">
        <v>12.41</v>
      </c>
      <c r="AM15">
        <v>12.41</v>
      </c>
      <c r="AN15">
        <v>0</v>
      </c>
      <c r="AO15">
        <v>0</v>
      </c>
    </row>
    <row r="16" spans="1:41">
      <c r="A16" t="s">
        <v>245</v>
      </c>
      <c r="G16" t="s">
        <v>58</v>
      </c>
      <c r="H16" s="74">
        <v>3.3200000000000003</v>
      </c>
      <c r="I16" s="47">
        <v>0</v>
      </c>
      <c r="J16" s="47">
        <v>4.6900000000000004</v>
      </c>
      <c r="K16" s="47">
        <v>161.33999999999997</v>
      </c>
      <c r="L16" s="47">
        <v>6.75</v>
      </c>
      <c r="M16" s="75">
        <v>0</v>
      </c>
      <c r="N16" s="74">
        <v>137.52000000000001</v>
      </c>
      <c r="O16" s="47">
        <v>45.84</v>
      </c>
      <c r="P16" s="47">
        <v>0</v>
      </c>
      <c r="Q16" s="47">
        <v>0</v>
      </c>
      <c r="R16" s="47">
        <v>0</v>
      </c>
      <c r="S16" s="75">
        <v>0</v>
      </c>
      <c r="W16">
        <v>0.43</v>
      </c>
      <c r="X16">
        <v>137.52000000000001</v>
      </c>
      <c r="Y16">
        <v>6.75</v>
      </c>
      <c r="Z16">
        <v>2.89</v>
      </c>
      <c r="AA16">
        <v>45.84</v>
      </c>
      <c r="AB16">
        <v>4.6900000000000004</v>
      </c>
      <c r="AC16">
        <v>37.229999999999997</v>
      </c>
      <c r="AD16">
        <v>37.229999999999997</v>
      </c>
      <c r="AE16">
        <v>37.229999999999997</v>
      </c>
      <c r="AF16">
        <v>0</v>
      </c>
      <c r="AG16">
        <v>24.83</v>
      </c>
      <c r="AH16">
        <v>0</v>
      </c>
      <c r="AI16">
        <v>26.87</v>
      </c>
      <c r="AJ16">
        <v>0</v>
      </c>
      <c r="AK16">
        <v>26.87</v>
      </c>
      <c r="AL16">
        <v>12.41</v>
      </c>
      <c r="AM16">
        <v>12.41</v>
      </c>
      <c r="AN16">
        <v>0</v>
      </c>
      <c r="AO16">
        <v>0</v>
      </c>
    </row>
    <row r="17" spans="1:41">
      <c r="A17" t="s">
        <v>246</v>
      </c>
      <c r="G17" t="s">
        <v>59</v>
      </c>
      <c r="H17" s="74">
        <v>3.3200000000000003</v>
      </c>
      <c r="I17" s="47">
        <v>0</v>
      </c>
      <c r="J17" s="47">
        <v>4.6900000000000004</v>
      </c>
      <c r="K17" s="47">
        <v>161.33999999999997</v>
      </c>
      <c r="L17" s="47">
        <v>6.75</v>
      </c>
      <c r="M17" s="75">
        <v>0</v>
      </c>
      <c r="N17" s="74">
        <v>137.52000000000001</v>
      </c>
      <c r="O17" s="47">
        <v>45.84</v>
      </c>
      <c r="P17" s="47">
        <v>0</v>
      </c>
      <c r="Q17" s="47">
        <v>0</v>
      </c>
      <c r="R17" s="47">
        <v>0</v>
      </c>
      <c r="S17" s="75">
        <v>0</v>
      </c>
      <c r="W17">
        <v>0.43</v>
      </c>
      <c r="X17">
        <v>137.52000000000001</v>
      </c>
      <c r="Y17">
        <v>6.75</v>
      </c>
      <c r="Z17">
        <v>2.89</v>
      </c>
      <c r="AA17">
        <v>45.84</v>
      </c>
      <c r="AB17">
        <v>4.6900000000000004</v>
      </c>
      <c r="AC17">
        <v>37.229999999999997</v>
      </c>
      <c r="AD17">
        <v>37.229999999999997</v>
      </c>
      <c r="AE17">
        <v>37.229999999999997</v>
      </c>
      <c r="AF17">
        <v>0</v>
      </c>
      <c r="AG17">
        <v>24.83</v>
      </c>
      <c r="AH17">
        <v>0</v>
      </c>
      <c r="AI17">
        <v>26.87</v>
      </c>
      <c r="AJ17">
        <v>0</v>
      </c>
      <c r="AK17">
        <v>26.87</v>
      </c>
      <c r="AL17">
        <v>12.41</v>
      </c>
      <c r="AM17">
        <v>12.41</v>
      </c>
      <c r="AN17">
        <v>0</v>
      </c>
      <c r="AO17">
        <v>0</v>
      </c>
    </row>
    <row r="18" spans="1:41">
      <c r="A18" t="s">
        <v>247</v>
      </c>
      <c r="G18" t="s">
        <v>60</v>
      </c>
      <c r="H18" s="74">
        <v>3.3200000000000003</v>
      </c>
      <c r="I18" s="47">
        <v>0</v>
      </c>
      <c r="J18" s="47">
        <v>4.6900000000000004</v>
      </c>
      <c r="K18" s="47">
        <v>161.33999999999997</v>
      </c>
      <c r="L18" s="47">
        <v>6.75</v>
      </c>
      <c r="M18" s="75">
        <v>0</v>
      </c>
      <c r="N18" s="74">
        <v>137.52000000000001</v>
      </c>
      <c r="O18" s="47">
        <v>45.84</v>
      </c>
      <c r="P18" s="47">
        <v>0</v>
      </c>
      <c r="Q18" s="47">
        <v>0</v>
      </c>
      <c r="R18" s="47">
        <v>0</v>
      </c>
      <c r="S18" s="75">
        <v>0</v>
      </c>
      <c r="W18">
        <v>0.43</v>
      </c>
      <c r="X18">
        <v>137.52000000000001</v>
      </c>
      <c r="Y18">
        <v>6.75</v>
      </c>
      <c r="Z18">
        <v>2.89</v>
      </c>
      <c r="AA18">
        <v>45.84</v>
      </c>
      <c r="AB18">
        <v>4.6900000000000004</v>
      </c>
      <c r="AC18">
        <v>37.229999999999997</v>
      </c>
      <c r="AD18">
        <v>37.229999999999997</v>
      </c>
      <c r="AE18">
        <v>37.229999999999997</v>
      </c>
      <c r="AF18">
        <v>0</v>
      </c>
      <c r="AG18">
        <v>24.83</v>
      </c>
      <c r="AH18">
        <v>0</v>
      </c>
      <c r="AI18">
        <v>26.87</v>
      </c>
      <c r="AJ18">
        <v>0</v>
      </c>
      <c r="AK18">
        <v>26.87</v>
      </c>
      <c r="AL18">
        <v>12.41</v>
      </c>
      <c r="AM18">
        <v>12.41</v>
      </c>
      <c r="AN18">
        <v>0</v>
      </c>
      <c r="AO18">
        <v>0</v>
      </c>
    </row>
    <row r="19" spans="1:41">
      <c r="A19" t="s">
        <v>261</v>
      </c>
      <c r="G19" t="s">
        <v>61</v>
      </c>
      <c r="H19" s="74">
        <v>3.3200000000000003</v>
      </c>
      <c r="I19" s="47">
        <v>0</v>
      </c>
      <c r="J19" s="47">
        <v>4.6900000000000004</v>
      </c>
      <c r="K19" s="47">
        <v>161.33999999999997</v>
      </c>
      <c r="L19" s="47">
        <v>6.75</v>
      </c>
      <c r="M19" s="75">
        <v>0</v>
      </c>
      <c r="N19" s="74">
        <v>137.52000000000001</v>
      </c>
      <c r="O19" s="47">
        <v>45.84</v>
      </c>
      <c r="P19" s="47">
        <v>0</v>
      </c>
      <c r="Q19" s="47">
        <v>0</v>
      </c>
      <c r="R19" s="47">
        <v>0</v>
      </c>
      <c r="S19" s="75">
        <v>0</v>
      </c>
      <c r="W19">
        <v>0.43</v>
      </c>
      <c r="X19">
        <v>137.52000000000001</v>
      </c>
      <c r="Y19">
        <v>6.75</v>
      </c>
      <c r="Z19">
        <v>2.89</v>
      </c>
      <c r="AA19">
        <v>45.84</v>
      </c>
      <c r="AB19">
        <v>4.6900000000000004</v>
      </c>
      <c r="AC19">
        <v>37.229999999999997</v>
      </c>
      <c r="AD19">
        <v>37.229999999999997</v>
      </c>
      <c r="AE19">
        <v>37.229999999999997</v>
      </c>
      <c r="AF19">
        <v>0</v>
      </c>
      <c r="AG19">
        <v>24.83</v>
      </c>
      <c r="AH19">
        <v>0</v>
      </c>
      <c r="AI19">
        <v>26.87</v>
      </c>
      <c r="AJ19">
        <v>0</v>
      </c>
      <c r="AK19">
        <v>26.87</v>
      </c>
      <c r="AL19">
        <v>12.41</v>
      </c>
      <c r="AM19">
        <v>12.41</v>
      </c>
      <c r="AN19">
        <v>0</v>
      </c>
      <c r="AO19">
        <v>0</v>
      </c>
    </row>
    <row r="20" spans="1:41">
      <c r="A20" t="s">
        <v>262</v>
      </c>
      <c r="G20" t="s">
        <v>62</v>
      </c>
      <c r="H20" s="74">
        <v>3.3200000000000003</v>
      </c>
      <c r="I20" s="47">
        <v>0</v>
      </c>
      <c r="J20" s="47">
        <v>4.6900000000000004</v>
      </c>
      <c r="K20" s="47">
        <v>161.33999999999997</v>
      </c>
      <c r="L20" s="47">
        <v>6.75</v>
      </c>
      <c r="M20" s="75">
        <v>0</v>
      </c>
      <c r="N20" s="74">
        <v>137.52000000000001</v>
      </c>
      <c r="O20" s="47">
        <v>45.84</v>
      </c>
      <c r="P20" s="47">
        <v>0</v>
      </c>
      <c r="Q20" s="47">
        <v>0</v>
      </c>
      <c r="R20" s="47">
        <v>0</v>
      </c>
      <c r="S20" s="75">
        <v>0</v>
      </c>
      <c r="W20">
        <v>0.43</v>
      </c>
      <c r="X20">
        <v>137.52000000000001</v>
      </c>
      <c r="Y20">
        <v>6.75</v>
      </c>
      <c r="Z20">
        <v>2.89</v>
      </c>
      <c r="AA20">
        <v>45.84</v>
      </c>
      <c r="AB20">
        <v>4.6900000000000004</v>
      </c>
      <c r="AC20">
        <v>37.229999999999997</v>
      </c>
      <c r="AD20">
        <v>37.229999999999997</v>
      </c>
      <c r="AE20">
        <v>37.229999999999997</v>
      </c>
      <c r="AF20">
        <v>0</v>
      </c>
      <c r="AG20">
        <v>24.83</v>
      </c>
      <c r="AH20">
        <v>0</v>
      </c>
      <c r="AI20">
        <v>26.87</v>
      </c>
      <c r="AJ20">
        <v>0</v>
      </c>
      <c r="AK20">
        <v>26.87</v>
      </c>
      <c r="AL20">
        <v>12.41</v>
      </c>
      <c r="AM20">
        <v>12.41</v>
      </c>
      <c r="AN20">
        <v>0</v>
      </c>
      <c r="AO20">
        <v>0</v>
      </c>
    </row>
    <row r="21" spans="1:41">
      <c r="A21" t="s">
        <v>248</v>
      </c>
      <c r="G21" t="s">
        <v>63</v>
      </c>
      <c r="H21" s="74">
        <v>3.3200000000000003</v>
      </c>
      <c r="I21" s="47">
        <v>0</v>
      </c>
      <c r="J21" s="47">
        <v>4.6900000000000004</v>
      </c>
      <c r="K21" s="47">
        <v>161.33999999999997</v>
      </c>
      <c r="L21" s="47">
        <v>6.75</v>
      </c>
      <c r="M21" s="75">
        <v>0</v>
      </c>
      <c r="N21" s="74">
        <v>137.52000000000001</v>
      </c>
      <c r="O21" s="47">
        <v>45.84</v>
      </c>
      <c r="P21" s="47">
        <v>0</v>
      </c>
      <c r="Q21" s="47">
        <v>0</v>
      </c>
      <c r="R21" s="47">
        <v>0</v>
      </c>
      <c r="S21" s="75">
        <v>0</v>
      </c>
      <c r="W21">
        <v>0.43</v>
      </c>
      <c r="X21">
        <v>137.52000000000001</v>
      </c>
      <c r="Y21">
        <v>6.75</v>
      </c>
      <c r="Z21">
        <v>2.89</v>
      </c>
      <c r="AA21">
        <v>45.84</v>
      </c>
      <c r="AB21">
        <v>4.6900000000000004</v>
      </c>
      <c r="AC21">
        <v>37.229999999999997</v>
      </c>
      <c r="AD21">
        <v>37.229999999999997</v>
      </c>
      <c r="AE21">
        <v>37.229999999999997</v>
      </c>
      <c r="AF21">
        <v>0</v>
      </c>
      <c r="AG21">
        <v>24.83</v>
      </c>
      <c r="AH21">
        <v>0</v>
      </c>
      <c r="AI21">
        <v>26.87</v>
      </c>
      <c r="AJ21">
        <v>0</v>
      </c>
      <c r="AK21">
        <v>26.87</v>
      </c>
      <c r="AL21">
        <v>12.41</v>
      </c>
      <c r="AM21">
        <v>12.41</v>
      </c>
      <c r="AN21">
        <v>0</v>
      </c>
      <c r="AO21">
        <v>0</v>
      </c>
    </row>
    <row r="22" spans="1:41">
      <c r="A22" t="s">
        <v>249</v>
      </c>
      <c r="G22" t="s">
        <v>64</v>
      </c>
      <c r="H22" s="74">
        <v>3.3200000000000003</v>
      </c>
      <c r="I22" s="47">
        <v>0</v>
      </c>
      <c r="J22" s="47">
        <v>4.6900000000000004</v>
      </c>
      <c r="K22" s="47">
        <v>161.33999999999997</v>
      </c>
      <c r="L22" s="47">
        <v>6.75</v>
      </c>
      <c r="M22" s="75">
        <v>0</v>
      </c>
      <c r="N22" s="74">
        <v>137.52000000000001</v>
      </c>
      <c r="O22" s="47">
        <v>45.84</v>
      </c>
      <c r="P22" s="47">
        <v>0</v>
      </c>
      <c r="Q22" s="47">
        <v>0</v>
      </c>
      <c r="R22" s="47">
        <v>0</v>
      </c>
      <c r="S22" s="75">
        <v>0</v>
      </c>
      <c r="W22">
        <v>0.43</v>
      </c>
      <c r="X22">
        <v>137.52000000000001</v>
      </c>
      <c r="Y22">
        <v>6.75</v>
      </c>
      <c r="Z22">
        <v>2.89</v>
      </c>
      <c r="AA22">
        <v>45.84</v>
      </c>
      <c r="AB22">
        <v>4.6900000000000004</v>
      </c>
      <c r="AC22">
        <v>37.229999999999997</v>
      </c>
      <c r="AD22">
        <v>37.229999999999997</v>
      </c>
      <c r="AE22">
        <v>37.229999999999997</v>
      </c>
      <c r="AF22">
        <v>0</v>
      </c>
      <c r="AG22">
        <v>24.83</v>
      </c>
      <c r="AH22">
        <v>0</v>
      </c>
      <c r="AI22">
        <v>26.87</v>
      </c>
      <c r="AJ22">
        <v>0</v>
      </c>
      <c r="AK22">
        <v>26.87</v>
      </c>
      <c r="AL22">
        <v>12.41</v>
      </c>
      <c r="AM22">
        <v>12.41</v>
      </c>
      <c r="AN22">
        <v>0</v>
      </c>
      <c r="AO22">
        <v>0</v>
      </c>
    </row>
    <row r="23" spans="1:41">
      <c r="A23" t="s">
        <v>250</v>
      </c>
      <c r="G23" t="s">
        <v>65</v>
      </c>
      <c r="H23" s="74">
        <v>3.37</v>
      </c>
      <c r="I23" s="47">
        <v>0</v>
      </c>
      <c r="J23" s="47">
        <v>4.6900000000000004</v>
      </c>
      <c r="K23" s="47">
        <v>161.33999999999997</v>
      </c>
      <c r="L23" s="47">
        <v>6.75</v>
      </c>
      <c r="M23" s="75">
        <v>0</v>
      </c>
      <c r="N23" s="74">
        <v>137.52000000000001</v>
      </c>
      <c r="O23" s="47">
        <v>45.84</v>
      </c>
      <c r="P23" s="47">
        <v>0</v>
      </c>
      <c r="Q23" s="47">
        <v>0</v>
      </c>
      <c r="R23" s="47">
        <v>0</v>
      </c>
      <c r="S23" s="75">
        <v>0</v>
      </c>
      <c r="W23">
        <v>0.48</v>
      </c>
      <c r="X23">
        <v>137.52000000000001</v>
      </c>
      <c r="Y23">
        <v>6.75</v>
      </c>
      <c r="Z23">
        <v>2.89</v>
      </c>
      <c r="AA23">
        <v>45.84</v>
      </c>
      <c r="AB23">
        <v>4.6900000000000004</v>
      </c>
      <c r="AC23">
        <v>37.229999999999997</v>
      </c>
      <c r="AD23">
        <v>37.229999999999997</v>
      </c>
      <c r="AE23">
        <v>37.229999999999997</v>
      </c>
      <c r="AF23">
        <v>0</v>
      </c>
      <c r="AG23">
        <v>24.83</v>
      </c>
      <c r="AH23">
        <v>0</v>
      </c>
      <c r="AI23">
        <v>26.87</v>
      </c>
      <c r="AJ23">
        <v>0</v>
      </c>
      <c r="AK23">
        <v>26.87</v>
      </c>
      <c r="AL23">
        <v>12.41</v>
      </c>
      <c r="AM23">
        <v>12.41</v>
      </c>
      <c r="AN23">
        <v>0</v>
      </c>
      <c r="AO23">
        <v>0</v>
      </c>
    </row>
    <row r="24" spans="1:41">
      <c r="A24" t="s">
        <v>251</v>
      </c>
      <c r="G24" t="s">
        <v>66</v>
      </c>
      <c r="H24" s="74">
        <v>3.37</v>
      </c>
      <c r="I24" s="47">
        <v>0</v>
      </c>
      <c r="J24" s="47">
        <v>4.6900000000000004</v>
      </c>
      <c r="K24" s="47">
        <v>161.33999999999997</v>
      </c>
      <c r="L24" s="47">
        <v>6.75</v>
      </c>
      <c r="M24" s="75">
        <v>0</v>
      </c>
      <c r="N24" s="74">
        <v>137.52000000000001</v>
      </c>
      <c r="O24" s="47">
        <v>45.84</v>
      </c>
      <c r="P24" s="47">
        <v>0</v>
      </c>
      <c r="Q24" s="47">
        <v>0</v>
      </c>
      <c r="R24" s="47">
        <v>0</v>
      </c>
      <c r="S24" s="75">
        <v>0</v>
      </c>
      <c r="W24">
        <v>0.48</v>
      </c>
      <c r="X24">
        <v>137.52000000000001</v>
      </c>
      <c r="Y24">
        <v>6.75</v>
      </c>
      <c r="Z24">
        <v>2.89</v>
      </c>
      <c r="AA24">
        <v>45.84</v>
      </c>
      <c r="AB24">
        <v>4.6900000000000004</v>
      </c>
      <c r="AC24">
        <v>37.229999999999997</v>
      </c>
      <c r="AD24">
        <v>37.229999999999997</v>
      </c>
      <c r="AE24">
        <v>37.229999999999997</v>
      </c>
      <c r="AF24">
        <v>0</v>
      </c>
      <c r="AG24">
        <v>24.83</v>
      </c>
      <c r="AH24">
        <v>0</v>
      </c>
      <c r="AI24">
        <v>26.87</v>
      </c>
      <c r="AJ24">
        <v>0</v>
      </c>
      <c r="AK24">
        <v>26.87</v>
      </c>
      <c r="AL24">
        <v>12.41</v>
      </c>
      <c r="AM24">
        <v>12.41</v>
      </c>
      <c r="AN24">
        <v>0</v>
      </c>
      <c r="AO24">
        <v>0</v>
      </c>
    </row>
    <row r="25" spans="1:41">
      <c r="A25" t="s">
        <v>252</v>
      </c>
      <c r="G25" t="s">
        <v>67</v>
      </c>
      <c r="H25" s="74">
        <v>3.37</v>
      </c>
      <c r="I25" s="47">
        <v>0</v>
      </c>
      <c r="J25" s="47">
        <v>4.6900000000000004</v>
      </c>
      <c r="K25" s="47">
        <v>161.33999999999997</v>
      </c>
      <c r="L25" s="47">
        <v>6.75</v>
      </c>
      <c r="M25" s="75">
        <v>0</v>
      </c>
      <c r="N25" s="74">
        <v>137.52000000000001</v>
      </c>
      <c r="O25" s="47">
        <v>45.84</v>
      </c>
      <c r="P25" s="47">
        <v>0</v>
      </c>
      <c r="Q25" s="47">
        <v>0</v>
      </c>
      <c r="R25" s="47">
        <v>0</v>
      </c>
      <c r="S25" s="75">
        <v>0</v>
      </c>
      <c r="W25">
        <v>0.48</v>
      </c>
      <c r="X25">
        <v>137.52000000000001</v>
      </c>
      <c r="Y25">
        <v>6.75</v>
      </c>
      <c r="Z25">
        <v>2.89</v>
      </c>
      <c r="AA25">
        <v>45.84</v>
      </c>
      <c r="AB25">
        <v>4.6900000000000004</v>
      </c>
      <c r="AC25">
        <v>37.229999999999997</v>
      </c>
      <c r="AD25">
        <v>37.229999999999997</v>
      </c>
      <c r="AE25">
        <v>37.229999999999997</v>
      </c>
      <c r="AF25">
        <v>0</v>
      </c>
      <c r="AG25">
        <v>24.83</v>
      </c>
      <c r="AH25">
        <v>0</v>
      </c>
      <c r="AI25">
        <v>26.87</v>
      </c>
      <c r="AJ25">
        <v>0</v>
      </c>
      <c r="AK25">
        <v>26.87</v>
      </c>
      <c r="AL25">
        <v>12.41</v>
      </c>
      <c r="AM25">
        <v>12.41</v>
      </c>
      <c r="AN25">
        <v>0</v>
      </c>
      <c r="AO25">
        <v>0</v>
      </c>
    </row>
    <row r="26" spans="1:41">
      <c r="A26" t="s">
        <v>253</v>
      </c>
      <c r="G26" t="s">
        <v>68</v>
      </c>
      <c r="H26" s="74">
        <v>3.37</v>
      </c>
      <c r="I26" s="47">
        <v>0</v>
      </c>
      <c r="J26" s="47">
        <v>4.6900000000000004</v>
      </c>
      <c r="K26" s="47">
        <v>161.33999999999997</v>
      </c>
      <c r="L26" s="47">
        <v>6.75</v>
      </c>
      <c r="M26" s="75">
        <v>0</v>
      </c>
      <c r="N26" s="74">
        <v>137.52000000000001</v>
      </c>
      <c r="O26" s="47">
        <v>45.84</v>
      </c>
      <c r="P26" s="47">
        <v>0</v>
      </c>
      <c r="Q26" s="47">
        <v>0</v>
      </c>
      <c r="R26" s="47">
        <v>0</v>
      </c>
      <c r="S26" s="75">
        <v>0</v>
      </c>
      <c r="W26">
        <v>0.48</v>
      </c>
      <c r="X26">
        <v>137.52000000000001</v>
      </c>
      <c r="Y26">
        <v>6.75</v>
      </c>
      <c r="Z26">
        <v>2.89</v>
      </c>
      <c r="AA26">
        <v>45.84</v>
      </c>
      <c r="AB26">
        <v>4.6900000000000004</v>
      </c>
      <c r="AC26">
        <v>37.229999999999997</v>
      </c>
      <c r="AD26">
        <v>37.229999999999997</v>
      </c>
      <c r="AE26">
        <v>37.229999999999997</v>
      </c>
      <c r="AF26">
        <v>0</v>
      </c>
      <c r="AG26">
        <v>24.83</v>
      </c>
      <c r="AH26">
        <v>0</v>
      </c>
      <c r="AI26">
        <v>26.87</v>
      </c>
      <c r="AJ26">
        <v>0</v>
      </c>
      <c r="AK26">
        <v>26.87</v>
      </c>
      <c r="AL26">
        <v>12.41</v>
      </c>
      <c r="AM26">
        <v>12.41</v>
      </c>
      <c r="AN26">
        <v>0</v>
      </c>
      <c r="AO26">
        <v>0</v>
      </c>
    </row>
    <row r="27" spans="1:41">
      <c r="A27" t="s">
        <v>254</v>
      </c>
      <c r="G27" t="s">
        <v>69</v>
      </c>
      <c r="H27" s="74">
        <v>3.42</v>
      </c>
      <c r="I27" s="47">
        <v>0</v>
      </c>
      <c r="J27" s="47">
        <v>4.6900000000000004</v>
      </c>
      <c r="K27" s="47">
        <v>161.33999999999997</v>
      </c>
      <c r="L27" s="47">
        <v>6.75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0.53</v>
      </c>
      <c r="X27">
        <v>0</v>
      </c>
      <c r="Y27">
        <v>6.75</v>
      </c>
      <c r="Z27">
        <v>2.89</v>
      </c>
      <c r="AA27">
        <v>0</v>
      </c>
      <c r="AB27">
        <v>4.6900000000000004</v>
      </c>
      <c r="AC27">
        <v>37.229999999999997</v>
      </c>
      <c r="AD27">
        <v>37.229999999999997</v>
      </c>
      <c r="AE27">
        <v>37.229999999999997</v>
      </c>
      <c r="AF27">
        <v>0</v>
      </c>
      <c r="AG27">
        <v>24.83</v>
      </c>
      <c r="AH27">
        <v>0</v>
      </c>
      <c r="AI27">
        <v>26.87</v>
      </c>
      <c r="AJ27">
        <v>0</v>
      </c>
      <c r="AK27">
        <v>26.87</v>
      </c>
      <c r="AL27">
        <v>12.41</v>
      </c>
      <c r="AM27">
        <v>12.41</v>
      </c>
      <c r="AN27">
        <v>0</v>
      </c>
      <c r="AO27">
        <v>0</v>
      </c>
    </row>
    <row r="28" spans="1:41">
      <c r="A28" t="s">
        <v>255</v>
      </c>
      <c r="G28" t="s">
        <v>70</v>
      </c>
      <c r="H28" s="74">
        <v>3.42</v>
      </c>
      <c r="I28" s="47">
        <v>0</v>
      </c>
      <c r="J28" s="47">
        <v>4.6900000000000004</v>
      </c>
      <c r="K28" s="47">
        <v>161.33999999999997</v>
      </c>
      <c r="L28" s="47">
        <v>6.75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0.53</v>
      </c>
      <c r="X28">
        <v>0</v>
      </c>
      <c r="Y28">
        <v>6.75</v>
      </c>
      <c r="Z28">
        <v>2.89</v>
      </c>
      <c r="AA28">
        <v>0</v>
      </c>
      <c r="AB28">
        <v>4.6900000000000004</v>
      </c>
      <c r="AC28">
        <v>37.229999999999997</v>
      </c>
      <c r="AD28">
        <v>37.229999999999997</v>
      </c>
      <c r="AE28">
        <v>37.229999999999997</v>
      </c>
      <c r="AF28">
        <v>0</v>
      </c>
      <c r="AG28">
        <v>24.83</v>
      </c>
      <c r="AH28">
        <v>0</v>
      </c>
      <c r="AI28">
        <v>26.87</v>
      </c>
      <c r="AJ28">
        <v>0</v>
      </c>
      <c r="AK28">
        <v>26.87</v>
      </c>
      <c r="AL28">
        <v>12.41</v>
      </c>
      <c r="AM28">
        <v>12.41</v>
      </c>
      <c r="AN28">
        <v>0</v>
      </c>
      <c r="AO28">
        <v>0</v>
      </c>
    </row>
    <row r="29" spans="1:41">
      <c r="A29" t="s">
        <v>263</v>
      </c>
      <c r="G29" t="s">
        <v>71</v>
      </c>
      <c r="H29" s="74">
        <v>3.42</v>
      </c>
      <c r="I29" s="47">
        <v>0</v>
      </c>
      <c r="J29" s="47">
        <v>4.6900000000000004</v>
      </c>
      <c r="K29" s="47">
        <v>161.33999999999997</v>
      </c>
      <c r="L29" s="47">
        <v>6.88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0.53</v>
      </c>
      <c r="X29">
        <v>0</v>
      </c>
      <c r="Y29">
        <v>6.75</v>
      </c>
      <c r="Z29">
        <v>2.89</v>
      </c>
      <c r="AA29">
        <v>0</v>
      </c>
      <c r="AB29">
        <v>4.6900000000000004</v>
      </c>
      <c r="AC29">
        <v>37.229999999999997</v>
      </c>
      <c r="AD29">
        <v>37.229999999999997</v>
      </c>
      <c r="AE29">
        <v>37.229999999999997</v>
      </c>
      <c r="AF29">
        <v>0</v>
      </c>
      <c r="AG29">
        <v>24.83</v>
      </c>
      <c r="AH29">
        <v>0</v>
      </c>
      <c r="AI29">
        <v>26.87</v>
      </c>
      <c r="AJ29">
        <v>0</v>
      </c>
      <c r="AK29">
        <v>26.87</v>
      </c>
      <c r="AL29">
        <v>12.41</v>
      </c>
      <c r="AM29">
        <v>12.41</v>
      </c>
      <c r="AN29">
        <v>0</v>
      </c>
      <c r="AO29">
        <v>0.13</v>
      </c>
    </row>
    <row r="30" spans="1:41">
      <c r="A30" t="s">
        <v>264</v>
      </c>
      <c r="G30" t="s">
        <v>72</v>
      </c>
      <c r="H30" s="74">
        <v>3.42</v>
      </c>
      <c r="I30" s="47">
        <v>0</v>
      </c>
      <c r="J30" s="47">
        <v>4.6900000000000004</v>
      </c>
      <c r="K30" s="47">
        <v>161.33999999999997</v>
      </c>
      <c r="L30" s="47">
        <v>7.24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0.53</v>
      </c>
      <c r="X30">
        <v>0</v>
      </c>
      <c r="Y30">
        <v>6.75</v>
      </c>
      <c r="Z30">
        <v>2.89</v>
      </c>
      <c r="AA30">
        <v>0</v>
      </c>
      <c r="AB30">
        <v>4.6900000000000004</v>
      </c>
      <c r="AC30">
        <v>37.229999999999997</v>
      </c>
      <c r="AD30">
        <v>37.229999999999997</v>
      </c>
      <c r="AE30">
        <v>37.229999999999997</v>
      </c>
      <c r="AF30">
        <v>0</v>
      </c>
      <c r="AG30">
        <v>24.83</v>
      </c>
      <c r="AH30">
        <v>0</v>
      </c>
      <c r="AI30">
        <v>26.87</v>
      </c>
      <c r="AJ30">
        <v>0</v>
      </c>
      <c r="AK30">
        <v>26.87</v>
      </c>
      <c r="AL30">
        <v>12.41</v>
      </c>
      <c r="AM30">
        <v>12.41</v>
      </c>
      <c r="AN30">
        <v>0</v>
      </c>
      <c r="AO30">
        <v>0.49</v>
      </c>
    </row>
    <row r="31" spans="1:41">
      <c r="A31" t="s">
        <v>274</v>
      </c>
      <c r="G31" t="s">
        <v>73</v>
      </c>
      <c r="H31" s="74">
        <v>3.47</v>
      </c>
      <c r="I31" s="47">
        <v>0</v>
      </c>
      <c r="J31" s="47">
        <v>4.6900000000000004</v>
      </c>
      <c r="K31" s="47">
        <v>161.33999999999997</v>
      </c>
      <c r="L31" s="47">
        <v>7.61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0.57999999999999996</v>
      </c>
      <c r="X31">
        <v>0</v>
      </c>
      <c r="Y31">
        <v>6.75</v>
      </c>
      <c r="Z31">
        <v>2.89</v>
      </c>
      <c r="AA31">
        <v>0</v>
      </c>
      <c r="AB31">
        <v>4.6900000000000004</v>
      </c>
      <c r="AC31">
        <v>37.229999999999997</v>
      </c>
      <c r="AD31">
        <v>37.229999999999997</v>
      </c>
      <c r="AE31">
        <v>37.229999999999997</v>
      </c>
      <c r="AF31">
        <v>0</v>
      </c>
      <c r="AG31">
        <v>24.83</v>
      </c>
      <c r="AH31">
        <v>0</v>
      </c>
      <c r="AI31">
        <v>26.87</v>
      </c>
      <c r="AJ31">
        <v>0</v>
      </c>
      <c r="AK31">
        <v>26.87</v>
      </c>
      <c r="AL31">
        <v>12.41</v>
      </c>
      <c r="AM31">
        <v>12.41</v>
      </c>
      <c r="AN31">
        <v>0</v>
      </c>
      <c r="AO31">
        <v>0.86</v>
      </c>
    </row>
    <row r="32" spans="1:41">
      <c r="A32" t="s">
        <v>275</v>
      </c>
      <c r="G32" t="s">
        <v>74</v>
      </c>
      <c r="H32" s="74">
        <v>3.47</v>
      </c>
      <c r="I32" s="47">
        <v>0</v>
      </c>
      <c r="J32" s="47">
        <v>4.6900000000000004</v>
      </c>
      <c r="K32" s="47">
        <v>161.33999999999997</v>
      </c>
      <c r="L32" s="47">
        <v>8.57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0.57999999999999996</v>
      </c>
      <c r="X32">
        <v>0</v>
      </c>
      <c r="Y32">
        <v>6.75</v>
      </c>
      <c r="Z32">
        <v>2.89</v>
      </c>
      <c r="AA32">
        <v>0</v>
      </c>
      <c r="AB32">
        <v>4.6900000000000004</v>
      </c>
      <c r="AC32">
        <v>37.229999999999997</v>
      </c>
      <c r="AD32">
        <v>37.229999999999997</v>
      </c>
      <c r="AE32">
        <v>37.229999999999997</v>
      </c>
      <c r="AF32">
        <v>0</v>
      </c>
      <c r="AG32">
        <v>24.83</v>
      </c>
      <c r="AH32">
        <v>0</v>
      </c>
      <c r="AI32">
        <v>26.87</v>
      </c>
      <c r="AJ32">
        <v>0</v>
      </c>
      <c r="AK32">
        <v>26.87</v>
      </c>
      <c r="AL32">
        <v>12.41</v>
      </c>
      <c r="AM32">
        <v>12.41</v>
      </c>
      <c r="AN32">
        <v>0</v>
      </c>
      <c r="AO32">
        <v>1.82</v>
      </c>
    </row>
    <row r="33" spans="1:41">
      <c r="A33" t="s">
        <v>276</v>
      </c>
      <c r="G33" t="s">
        <v>75</v>
      </c>
      <c r="H33" s="74">
        <v>3.47</v>
      </c>
      <c r="I33" s="47">
        <v>0</v>
      </c>
      <c r="J33" s="47">
        <v>4.6900000000000004</v>
      </c>
      <c r="K33" s="47">
        <v>161.33999999999997</v>
      </c>
      <c r="L33" s="47">
        <v>9.2799999999999994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0.57999999999999996</v>
      </c>
      <c r="X33">
        <v>0</v>
      </c>
      <c r="Y33">
        <v>6.75</v>
      </c>
      <c r="Z33">
        <v>2.89</v>
      </c>
      <c r="AA33">
        <v>0</v>
      </c>
      <c r="AB33">
        <v>4.6900000000000004</v>
      </c>
      <c r="AC33">
        <v>37.229999999999997</v>
      </c>
      <c r="AD33">
        <v>37.229999999999997</v>
      </c>
      <c r="AE33">
        <v>37.229999999999997</v>
      </c>
      <c r="AF33">
        <v>0</v>
      </c>
      <c r="AG33">
        <v>24.83</v>
      </c>
      <c r="AH33">
        <v>0</v>
      </c>
      <c r="AI33">
        <v>26.87</v>
      </c>
      <c r="AJ33">
        <v>0</v>
      </c>
      <c r="AK33">
        <v>26.87</v>
      </c>
      <c r="AL33">
        <v>12.41</v>
      </c>
      <c r="AM33">
        <v>12.41</v>
      </c>
      <c r="AN33">
        <v>0</v>
      </c>
      <c r="AO33">
        <v>2.5299999999999998</v>
      </c>
    </row>
    <row r="34" spans="1:41">
      <c r="A34" t="s">
        <v>277</v>
      </c>
      <c r="G34" t="s">
        <v>76</v>
      </c>
      <c r="H34" s="74">
        <v>3.47</v>
      </c>
      <c r="I34" s="47">
        <v>0</v>
      </c>
      <c r="J34" s="47">
        <v>4.6900000000000004</v>
      </c>
      <c r="K34" s="47">
        <v>161.33999999999997</v>
      </c>
      <c r="L34" s="47">
        <v>10.050000000000001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0.57999999999999996</v>
      </c>
      <c r="X34">
        <v>0</v>
      </c>
      <c r="Y34">
        <v>6.75</v>
      </c>
      <c r="Z34">
        <v>2.89</v>
      </c>
      <c r="AA34">
        <v>0</v>
      </c>
      <c r="AB34">
        <v>4.6900000000000004</v>
      </c>
      <c r="AC34">
        <v>37.229999999999997</v>
      </c>
      <c r="AD34">
        <v>37.229999999999997</v>
      </c>
      <c r="AE34">
        <v>37.229999999999997</v>
      </c>
      <c r="AF34">
        <v>0</v>
      </c>
      <c r="AG34">
        <v>24.83</v>
      </c>
      <c r="AH34">
        <v>0</v>
      </c>
      <c r="AI34">
        <v>26.87</v>
      </c>
      <c r="AJ34">
        <v>0</v>
      </c>
      <c r="AK34">
        <v>26.87</v>
      </c>
      <c r="AL34">
        <v>12.41</v>
      </c>
      <c r="AM34">
        <v>12.41</v>
      </c>
      <c r="AN34">
        <v>0</v>
      </c>
      <c r="AO34">
        <v>3.3</v>
      </c>
    </row>
    <row r="35" spans="1:41">
      <c r="A35" t="s">
        <v>279</v>
      </c>
      <c r="G35" t="s">
        <v>77</v>
      </c>
      <c r="H35" s="74">
        <v>3.85</v>
      </c>
      <c r="I35" s="47">
        <v>0</v>
      </c>
      <c r="J35" s="47">
        <v>4.6900000000000004</v>
      </c>
      <c r="K35" s="47">
        <v>161.33999999999997</v>
      </c>
      <c r="L35" s="47">
        <v>10.75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0.96</v>
      </c>
      <c r="X35">
        <v>0</v>
      </c>
      <c r="Y35">
        <v>6.75</v>
      </c>
      <c r="Z35">
        <v>2.89</v>
      </c>
      <c r="AA35">
        <v>0</v>
      </c>
      <c r="AB35">
        <v>4.6900000000000004</v>
      </c>
      <c r="AC35">
        <v>37.229999999999997</v>
      </c>
      <c r="AD35">
        <v>37.229999999999997</v>
      </c>
      <c r="AE35">
        <v>37.229999999999997</v>
      </c>
      <c r="AF35">
        <v>0</v>
      </c>
      <c r="AG35">
        <v>24.83</v>
      </c>
      <c r="AH35">
        <v>0</v>
      </c>
      <c r="AI35">
        <v>26.87</v>
      </c>
      <c r="AJ35">
        <v>0</v>
      </c>
      <c r="AK35">
        <v>26.87</v>
      </c>
      <c r="AL35">
        <v>12.41</v>
      </c>
      <c r="AM35">
        <v>12.41</v>
      </c>
      <c r="AN35">
        <v>0</v>
      </c>
      <c r="AO35">
        <v>4</v>
      </c>
    </row>
    <row r="36" spans="1:41">
      <c r="A36" t="s">
        <v>309</v>
      </c>
      <c r="G36" t="s">
        <v>78</v>
      </c>
      <c r="H36" s="74">
        <v>3.85</v>
      </c>
      <c r="I36" s="47">
        <v>0</v>
      </c>
      <c r="J36" s="47">
        <v>4.6900000000000004</v>
      </c>
      <c r="K36" s="47">
        <v>161.33999999999997</v>
      </c>
      <c r="L36" s="47">
        <v>11.440000000000001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0.96</v>
      </c>
      <c r="X36">
        <v>0</v>
      </c>
      <c r="Y36">
        <v>6.75</v>
      </c>
      <c r="Z36">
        <v>2.89</v>
      </c>
      <c r="AA36">
        <v>0</v>
      </c>
      <c r="AB36">
        <v>4.6900000000000004</v>
      </c>
      <c r="AC36">
        <v>37.229999999999997</v>
      </c>
      <c r="AD36">
        <v>37.229999999999997</v>
      </c>
      <c r="AE36">
        <v>37.229999999999997</v>
      </c>
      <c r="AF36">
        <v>0</v>
      </c>
      <c r="AG36">
        <v>24.83</v>
      </c>
      <c r="AH36">
        <v>0</v>
      </c>
      <c r="AI36">
        <v>26.87</v>
      </c>
      <c r="AJ36">
        <v>0</v>
      </c>
      <c r="AK36">
        <v>26.87</v>
      </c>
      <c r="AL36">
        <v>12.41</v>
      </c>
      <c r="AM36">
        <v>12.41</v>
      </c>
      <c r="AN36">
        <v>0</v>
      </c>
      <c r="AO36">
        <v>4.6900000000000004</v>
      </c>
    </row>
    <row r="37" spans="1:41">
      <c r="A37" t="s">
        <v>310</v>
      </c>
      <c r="G37" t="s">
        <v>79</v>
      </c>
      <c r="H37" s="74">
        <v>3.85</v>
      </c>
      <c r="I37" s="47">
        <v>0</v>
      </c>
      <c r="J37" s="47">
        <v>4.6900000000000004</v>
      </c>
      <c r="K37" s="47">
        <v>161.33999999999997</v>
      </c>
      <c r="L37" s="47">
        <v>12.27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0.96</v>
      </c>
      <c r="X37">
        <v>0</v>
      </c>
      <c r="Y37">
        <v>6.75</v>
      </c>
      <c r="Z37">
        <v>2.89</v>
      </c>
      <c r="AA37">
        <v>0</v>
      </c>
      <c r="AB37">
        <v>4.6900000000000004</v>
      </c>
      <c r="AC37">
        <v>37.229999999999997</v>
      </c>
      <c r="AD37">
        <v>37.229999999999997</v>
      </c>
      <c r="AE37">
        <v>37.229999999999997</v>
      </c>
      <c r="AF37">
        <v>0</v>
      </c>
      <c r="AG37">
        <v>24.83</v>
      </c>
      <c r="AH37">
        <v>0</v>
      </c>
      <c r="AI37">
        <v>26.87</v>
      </c>
      <c r="AJ37">
        <v>0</v>
      </c>
      <c r="AK37">
        <v>26.87</v>
      </c>
      <c r="AL37">
        <v>12.41</v>
      </c>
      <c r="AM37">
        <v>12.41</v>
      </c>
      <c r="AN37">
        <v>0</v>
      </c>
      <c r="AO37">
        <v>5.52</v>
      </c>
    </row>
    <row r="38" spans="1:41">
      <c r="A38" t="s">
        <v>311</v>
      </c>
      <c r="G38" t="s">
        <v>80</v>
      </c>
      <c r="H38" s="74">
        <v>3.85</v>
      </c>
      <c r="I38" s="47">
        <v>0</v>
      </c>
      <c r="J38" s="47">
        <v>4.6900000000000004</v>
      </c>
      <c r="K38" s="47">
        <v>161.33999999999997</v>
      </c>
      <c r="L38" s="47">
        <v>13.129999999999999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0.96</v>
      </c>
      <c r="X38">
        <v>0</v>
      </c>
      <c r="Y38">
        <v>6.75</v>
      </c>
      <c r="Z38">
        <v>2.89</v>
      </c>
      <c r="AA38">
        <v>0</v>
      </c>
      <c r="AB38">
        <v>4.6900000000000004</v>
      </c>
      <c r="AC38">
        <v>37.229999999999997</v>
      </c>
      <c r="AD38">
        <v>37.229999999999997</v>
      </c>
      <c r="AE38">
        <v>37.229999999999997</v>
      </c>
      <c r="AF38">
        <v>0</v>
      </c>
      <c r="AG38">
        <v>24.83</v>
      </c>
      <c r="AH38">
        <v>0</v>
      </c>
      <c r="AI38">
        <v>26.87</v>
      </c>
      <c r="AJ38">
        <v>0</v>
      </c>
      <c r="AK38">
        <v>26.87</v>
      </c>
      <c r="AL38">
        <v>12.41</v>
      </c>
      <c r="AM38">
        <v>12.41</v>
      </c>
      <c r="AN38">
        <v>0</v>
      </c>
      <c r="AO38">
        <v>6.38</v>
      </c>
    </row>
    <row r="39" spans="1:41">
      <c r="A39" t="s">
        <v>312</v>
      </c>
      <c r="G39" t="s">
        <v>81</v>
      </c>
      <c r="H39" s="74">
        <v>3.7600000000000002</v>
      </c>
      <c r="I39" s="47">
        <v>0</v>
      </c>
      <c r="J39" s="47">
        <v>4.6900000000000004</v>
      </c>
      <c r="K39" s="47">
        <v>214.34999999999997</v>
      </c>
      <c r="L39" s="47">
        <v>12.2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0.87</v>
      </c>
      <c r="X39">
        <v>0</v>
      </c>
      <c r="Y39">
        <v>6.75</v>
      </c>
      <c r="Z39">
        <v>2.89</v>
      </c>
      <c r="AA39">
        <v>0</v>
      </c>
      <c r="AB39">
        <v>4.6900000000000004</v>
      </c>
      <c r="AC39">
        <v>37.229999999999997</v>
      </c>
      <c r="AD39">
        <v>37.229999999999997</v>
      </c>
      <c r="AE39">
        <v>37.229999999999997</v>
      </c>
      <c r="AF39">
        <v>0</v>
      </c>
      <c r="AG39">
        <v>24.83</v>
      </c>
      <c r="AH39">
        <v>10.6</v>
      </c>
      <c r="AI39">
        <v>26.87</v>
      </c>
      <c r="AJ39">
        <v>0</v>
      </c>
      <c r="AK39">
        <v>26.87</v>
      </c>
      <c r="AL39">
        <v>12.41</v>
      </c>
      <c r="AM39">
        <v>12.41</v>
      </c>
      <c r="AN39">
        <v>42.41</v>
      </c>
      <c r="AO39">
        <v>5.45</v>
      </c>
    </row>
    <row r="40" spans="1:41">
      <c r="A40" t="s">
        <v>329</v>
      </c>
      <c r="G40" t="s">
        <v>82</v>
      </c>
      <c r="H40" s="74">
        <v>3.7600000000000002</v>
      </c>
      <c r="I40" s="47">
        <v>0</v>
      </c>
      <c r="J40" s="47">
        <v>4.6900000000000004</v>
      </c>
      <c r="K40" s="47">
        <v>214.34999999999997</v>
      </c>
      <c r="L40" s="47">
        <v>12.370000000000001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0.87</v>
      </c>
      <c r="X40">
        <v>0</v>
      </c>
      <c r="Y40">
        <v>6.75</v>
      </c>
      <c r="Z40">
        <v>2.89</v>
      </c>
      <c r="AA40">
        <v>0</v>
      </c>
      <c r="AB40">
        <v>4.6900000000000004</v>
      </c>
      <c r="AC40">
        <v>37.229999999999997</v>
      </c>
      <c r="AD40">
        <v>37.229999999999997</v>
      </c>
      <c r="AE40">
        <v>37.229999999999997</v>
      </c>
      <c r="AF40">
        <v>0</v>
      </c>
      <c r="AG40">
        <v>24.83</v>
      </c>
      <c r="AH40">
        <v>10.6</v>
      </c>
      <c r="AI40">
        <v>26.87</v>
      </c>
      <c r="AJ40">
        <v>0</v>
      </c>
      <c r="AK40">
        <v>26.87</v>
      </c>
      <c r="AL40">
        <v>12.41</v>
      </c>
      <c r="AM40">
        <v>12.41</v>
      </c>
      <c r="AN40">
        <v>42.41</v>
      </c>
      <c r="AO40">
        <v>5.62</v>
      </c>
    </row>
    <row r="41" spans="1:41">
      <c r="A41" t="s">
        <v>330</v>
      </c>
      <c r="G41" t="s">
        <v>83</v>
      </c>
      <c r="H41" s="74">
        <v>3.7600000000000002</v>
      </c>
      <c r="I41" s="47">
        <v>0</v>
      </c>
      <c r="J41" s="47">
        <v>4.6900000000000004</v>
      </c>
      <c r="K41" s="47">
        <v>214.34999999999997</v>
      </c>
      <c r="L41" s="47">
        <v>12.91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0.87</v>
      </c>
      <c r="X41">
        <v>0</v>
      </c>
      <c r="Y41">
        <v>6.75</v>
      </c>
      <c r="Z41">
        <v>2.89</v>
      </c>
      <c r="AA41">
        <v>0</v>
      </c>
      <c r="AB41">
        <v>4.6900000000000004</v>
      </c>
      <c r="AC41">
        <v>37.229999999999997</v>
      </c>
      <c r="AD41">
        <v>37.229999999999997</v>
      </c>
      <c r="AE41">
        <v>37.229999999999997</v>
      </c>
      <c r="AF41">
        <v>0</v>
      </c>
      <c r="AG41">
        <v>24.83</v>
      </c>
      <c r="AH41">
        <v>10.6</v>
      </c>
      <c r="AI41">
        <v>26.87</v>
      </c>
      <c r="AJ41">
        <v>0</v>
      </c>
      <c r="AK41">
        <v>26.87</v>
      </c>
      <c r="AL41">
        <v>12.41</v>
      </c>
      <c r="AM41">
        <v>12.41</v>
      </c>
      <c r="AN41">
        <v>42.41</v>
      </c>
      <c r="AO41">
        <v>6.16</v>
      </c>
    </row>
    <row r="42" spans="1:41">
      <c r="A42" t="s">
        <v>331</v>
      </c>
      <c r="G42" t="s">
        <v>84</v>
      </c>
      <c r="H42" s="74">
        <v>3.7600000000000002</v>
      </c>
      <c r="I42" s="47">
        <v>0</v>
      </c>
      <c r="J42" s="47">
        <v>4.6900000000000004</v>
      </c>
      <c r="K42" s="47">
        <v>214.34999999999997</v>
      </c>
      <c r="L42" s="47">
        <v>13.280000000000001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0.87</v>
      </c>
      <c r="X42">
        <v>0</v>
      </c>
      <c r="Y42">
        <v>6.75</v>
      </c>
      <c r="Z42">
        <v>2.89</v>
      </c>
      <c r="AA42">
        <v>0</v>
      </c>
      <c r="AB42">
        <v>4.6900000000000004</v>
      </c>
      <c r="AC42">
        <v>37.229999999999997</v>
      </c>
      <c r="AD42">
        <v>37.229999999999997</v>
      </c>
      <c r="AE42">
        <v>37.229999999999997</v>
      </c>
      <c r="AF42">
        <v>0</v>
      </c>
      <c r="AG42">
        <v>24.83</v>
      </c>
      <c r="AH42">
        <v>10.6</v>
      </c>
      <c r="AI42">
        <v>26.87</v>
      </c>
      <c r="AJ42">
        <v>0</v>
      </c>
      <c r="AK42">
        <v>26.87</v>
      </c>
      <c r="AL42">
        <v>12.41</v>
      </c>
      <c r="AM42">
        <v>12.41</v>
      </c>
      <c r="AN42">
        <v>42.41</v>
      </c>
      <c r="AO42">
        <v>6.53</v>
      </c>
    </row>
    <row r="43" spans="1:41">
      <c r="A43" t="s">
        <v>337</v>
      </c>
      <c r="G43" t="s">
        <v>85</v>
      </c>
      <c r="H43" s="74">
        <v>3.7600000000000002</v>
      </c>
      <c r="I43" s="47">
        <v>0</v>
      </c>
      <c r="J43" s="47">
        <v>4.5999999999999996</v>
      </c>
      <c r="K43" s="47">
        <v>214.34999999999997</v>
      </c>
      <c r="L43" s="47">
        <v>13.73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0.87</v>
      </c>
      <c r="X43">
        <v>0</v>
      </c>
      <c r="Y43">
        <v>6.75</v>
      </c>
      <c r="Z43">
        <v>2.89</v>
      </c>
      <c r="AA43">
        <v>0</v>
      </c>
      <c r="AB43">
        <v>4.5999999999999996</v>
      </c>
      <c r="AC43">
        <v>37.229999999999997</v>
      </c>
      <c r="AD43">
        <v>37.229999999999997</v>
      </c>
      <c r="AE43">
        <v>37.229999999999997</v>
      </c>
      <c r="AF43">
        <v>0</v>
      </c>
      <c r="AG43">
        <v>24.83</v>
      </c>
      <c r="AH43">
        <v>10.6</v>
      </c>
      <c r="AI43">
        <v>26.87</v>
      </c>
      <c r="AJ43">
        <v>0</v>
      </c>
      <c r="AK43">
        <v>26.87</v>
      </c>
      <c r="AL43">
        <v>12.41</v>
      </c>
      <c r="AM43">
        <v>12.41</v>
      </c>
      <c r="AN43">
        <v>42.41</v>
      </c>
      <c r="AO43">
        <v>6.98</v>
      </c>
    </row>
    <row r="44" spans="1:41">
      <c r="A44" t="s">
        <v>339</v>
      </c>
      <c r="G44" t="s">
        <v>86</v>
      </c>
      <c r="H44" s="74">
        <v>3.7600000000000002</v>
      </c>
      <c r="I44" s="47">
        <v>0</v>
      </c>
      <c r="J44" s="47">
        <v>4.5999999999999996</v>
      </c>
      <c r="K44" s="47">
        <v>214.34999999999997</v>
      </c>
      <c r="L44" s="47">
        <v>13.54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0.87</v>
      </c>
      <c r="X44">
        <v>0</v>
      </c>
      <c r="Y44">
        <v>6.75</v>
      </c>
      <c r="Z44">
        <v>2.89</v>
      </c>
      <c r="AA44">
        <v>0</v>
      </c>
      <c r="AB44">
        <v>4.5999999999999996</v>
      </c>
      <c r="AC44">
        <v>37.229999999999997</v>
      </c>
      <c r="AD44">
        <v>37.229999999999997</v>
      </c>
      <c r="AE44">
        <v>37.229999999999997</v>
      </c>
      <c r="AF44">
        <v>0</v>
      </c>
      <c r="AG44">
        <v>24.83</v>
      </c>
      <c r="AH44">
        <v>10.6</v>
      </c>
      <c r="AI44">
        <v>26.87</v>
      </c>
      <c r="AJ44">
        <v>0</v>
      </c>
      <c r="AK44">
        <v>26.87</v>
      </c>
      <c r="AL44">
        <v>12.41</v>
      </c>
      <c r="AM44">
        <v>12.41</v>
      </c>
      <c r="AN44">
        <v>42.41</v>
      </c>
      <c r="AO44">
        <v>6.79</v>
      </c>
    </row>
    <row r="45" spans="1:41">
      <c r="A45" t="s">
        <v>358</v>
      </c>
      <c r="G45" t="s">
        <v>87</v>
      </c>
      <c r="H45" s="74">
        <v>3.7600000000000002</v>
      </c>
      <c r="I45" s="47">
        <v>0</v>
      </c>
      <c r="J45" s="47">
        <v>120.25999999999999</v>
      </c>
      <c r="K45" s="47">
        <v>214.34999999999997</v>
      </c>
      <c r="L45" s="47">
        <v>14.42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0.87</v>
      </c>
      <c r="X45">
        <v>0</v>
      </c>
      <c r="Y45">
        <v>6.75</v>
      </c>
      <c r="Z45">
        <v>2.89</v>
      </c>
      <c r="AA45">
        <v>0</v>
      </c>
      <c r="AB45">
        <v>4.5999999999999996</v>
      </c>
      <c r="AC45">
        <v>37.229999999999997</v>
      </c>
      <c r="AD45">
        <v>37.229999999999997</v>
      </c>
      <c r="AE45">
        <v>37.229999999999997</v>
      </c>
      <c r="AF45">
        <v>115.66</v>
      </c>
      <c r="AG45">
        <v>24.83</v>
      </c>
      <c r="AH45">
        <v>10.6</v>
      </c>
      <c r="AI45">
        <v>26.87</v>
      </c>
      <c r="AJ45">
        <v>0</v>
      </c>
      <c r="AK45">
        <v>26.87</v>
      </c>
      <c r="AL45">
        <v>12.41</v>
      </c>
      <c r="AM45">
        <v>12.41</v>
      </c>
      <c r="AN45">
        <v>42.41</v>
      </c>
      <c r="AO45">
        <v>7.67</v>
      </c>
    </row>
    <row r="46" spans="1:41">
      <c r="A46" t="s">
        <v>359</v>
      </c>
      <c r="G46" t="s">
        <v>88</v>
      </c>
      <c r="H46" s="74">
        <v>3.7600000000000002</v>
      </c>
      <c r="I46" s="47">
        <v>0</v>
      </c>
      <c r="J46" s="47">
        <v>120.25999999999999</v>
      </c>
      <c r="K46" s="47">
        <v>214.34999999999997</v>
      </c>
      <c r="L46" s="47">
        <v>13.4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0.87</v>
      </c>
      <c r="X46">
        <v>0</v>
      </c>
      <c r="Y46">
        <v>6.75</v>
      </c>
      <c r="Z46">
        <v>2.89</v>
      </c>
      <c r="AA46">
        <v>0</v>
      </c>
      <c r="AB46">
        <v>4.5999999999999996</v>
      </c>
      <c r="AC46">
        <v>37.229999999999997</v>
      </c>
      <c r="AD46">
        <v>37.229999999999997</v>
      </c>
      <c r="AE46">
        <v>37.229999999999997</v>
      </c>
      <c r="AF46">
        <v>115.66</v>
      </c>
      <c r="AG46">
        <v>24.83</v>
      </c>
      <c r="AH46">
        <v>10.6</v>
      </c>
      <c r="AI46">
        <v>26.87</v>
      </c>
      <c r="AJ46">
        <v>0</v>
      </c>
      <c r="AK46">
        <v>26.87</v>
      </c>
      <c r="AL46">
        <v>12.41</v>
      </c>
      <c r="AM46">
        <v>12.41</v>
      </c>
      <c r="AN46">
        <v>42.41</v>
      </c>
      <c r="AO46">
        <v>6.65</v>
      </c>
    </row>
    <row r="47" spans="1:41">
      <c r="A47" t="s">
        <v>360</v>
      </c>
      <c r="G47" t="s">
        <v>89</v>
      </c>
      <c r="H47" s="74">
        <v>3.7600000000000002</v>
      </c>
      <c r="I47" s="47">
        <v>0</v>
      </c>
      <c r="J47" s="47">
        <v>120.25999999999999</v>
      </c>
      <c r="K47" s="47">
        <v>214.34999999999997</v>
      </c>
      <c r="L47" s="47">
        <v>12.25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0.87</v>
      </c>
      <c r="X47">
        <v>0</v>
      </c>
      <c r="Y47">
        <v>6.75</v>
      </c>
      <c r="Z47">
        <v>2.89</v>
      </c>
      <c r="AA47">
        <v>0</v>
      </c>
      <c r="AB47">
        <v>4.5999999999999996</v>
      </c>
      <c r="AC47">
        <v>37.229999999999997</v>
      </c>
      <c r="AD47">
        <v>37.229999999999997</v>
      </c>
      <c r="AE47">
        <v>37.229999999999997</v>
      </c>
      <c r="AF47">
        <v>115.66</v>
      </c>
      <c r="AG47">
        <v>24.83</v>
      </c>
      <c r="AH47">
        <v>10.6</v>
      </c>
      <c r="AI47">
        <v>26.87</v>
      </c>
      <c r="AJ47">
        <v>0</v>
      </c>
      <c r="AK47">
        <v>26.87</v>
      </c>
      <c r="AL47">
        <v>12.41</v>
      </c>
      <c r="AM47">
        <v>12.41</v>
      </c>
      <c r="AN47">
        <v>42.41</v>
      </c>
      <c r="AO47">
        <v>5.5</v>
      </c>
    </row>
    <row r="48" spans="1:41">
      <c r="A48" t="s">
        <v>364</v>
      </c>
      <c r="G48" t="s">
        <v>90</v>
      </c>
      <c r="H48" s="74">
        <v>3.7600000000000002</v>
      </c>
      <c r="I48" s="47">
        <v>0</v>
      </c>
      <c r="J48" s="47">
        <v>120.25999999999999</v>
      </c>
      <c r="K48" s="47">
        <v>214.34999999999997</v>
      </c>
      <c r="L48" s="47">
        <v>11.3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0.87</v>
      </c>
      <c r="X48">
        <v>0</v>
      </c>
      <c r="Y48">
        <v>6.75</v>
      </c>
      <c r="Z48">
        <v>2.89</v>
      </c>
      <c r="AA48">
        <v>0</v>
      </c>
      <c r="AB48">
        <v>4.5999999999999996</v>
      </c>
      <c r="AC48">
        <v>37.229999999999997</v>
      </c>
      <c r="AD48">
        <v>37.229999999999997</v>
      </c>
      <c r="AE48">
        <v>37.229999999999997</v>
      </c>
      <c r="AF48">
        <v>115.66</v>
      </c>
      <c r="AG48">
        <v>24.83</v>
      </c>
      <c r="AH48">
        <v>10.6</v>
      </c>
      <c r="AI48">
        <v>26.87</v>
      </c>
      <c r="AJ48">
        <v>0</v>
      </c>
      <c r="AK48">
        <v>26.87</v>
      </c>
      <c r="AL48">
        <v>12.41</v>
      </c>
      <c r="AM48">
        <v>12.41</v>
      </c>
      <c r="AN48">
        <v>42.41</v>
      </c>
      <c r="AO48">
        <v>4.55</v>
      </c>
    </row>
    <row r="49" spans="1:41">
      <c r="A49" t="s">
        <v>365</v>
      </c>
      <c r="G49" t="s">
        <v>91</v>
      </c>
      <c r="H49" s="74">
        <v>3.7600000000000002</v>
      </c>
      <c r="I49" s="47">
        <v>0</v>
      </c>
      <c r="J49" s="47">
        <v>120.25999999999999</v>
      </c>
      <c r="K49" s="47">
        <v>214.34999999999997</v>
      </c>
      <c r="L49" s="47">
        <v>12.32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0.87</v>
      </c>
      <c r="X49">
        <v>0</v>
      </c>
      <c r="Y49">
        <v>6.75</v>
      </c>
      <c r="Z49">
        <v>2.89</v>
      </c>
      <c r="AA49">
        <v>0</v>
      </c>
      <c r="AB49">
        <v>4.5999999999999996</v>
      </c>
      <c r="AC49">
        <v>37.229999999999997</v>
      </c>
      <c r="AD49">
        <v>37.229999999999997</v>
      </c>
      <c r="AE49">
        <v>37.229999999999997</v>
      </c>
      <c r="AF49">
        <v>115.66</v>
      </c>
      <c r="AG49">
        <v>24.83</v>
      </c>
      <c r="AH49">
        <v>10.6</v>
      </c>
      <c r="AI49">
        <v>26.87</v>
      </c>
      <c r="AJ49">
        <v>0</v>
      </c>
      <c r="AK49">
        <v>26.87</v>
      </c>
      <c r="AL49">
        <v>12.41</v>
      </c>
      <c r="AM49">
        <v>12.41</v>
      </c>
      <c r="AN49">
        <v>42.41</v>
      </c>
      <c r="AO49">
        <v>5.57</v>
      </c>
    </row>
    <row r="50" spans="1:41">
      <c r="A50" t="s">
        <v>366</v>
      </c>
      <c r="G50" t="s">
        <v>92</v>
      </c>
      <c r="H50" s="74">
        <v>3.7600000000000002</v>
      </c>
      <c r="I50" s="47">
        <v>0</v>
      </c>
      <c r="J50" s="47">
        <v>120.25999999999999</v>
      </c>
      <c r="K50" s="47">
        <v>214.34999999999997</v>
      </c>
      <c r="L50" s="47">
        <v>13.86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0.87</v>
      </c>
      <c r="X50">
        <v>0</v>
      </c>
      <c r="Y50">
        <v>6.75</v>
      </c>
      <c r="Z50">
        <v>2.89</v>
      </c>
      <c r="AA50">
        <v>0</v>
      </c>
      <c r="AB50">
        <v>4.5999999999999996</v>
      </c>
      <c r="AC50">
        <v>37.229999999999997</v>
      </c>
      <c r="AD50">
        <v>37.229999999999997</v>
      </c>
      <c r="AE50">
        <v>37.229999999999997</v>
      </c>
      <c r="AF50">
        <v>115.66</v>
      </c>
      <c r="AG50">
        <v>24.83</v>
      </c>
      <c r="AH50">
        <v>10.6</v>
      </c>
      <c r="AI50">
        <v>26.87</v>
      </c>
      <c r="AJ50">
        <v>0</v>
      </c>
      <c r="AK50">
        <v>26.87</v>
      </c>
      <c r="AL50">
        <v>12.41</v>
      </c>
      <c r="AM50">
        <v>12.41</v>
      </c>
      <c r="AN50">
        <v>42.41</v>
      </c>
      <c r="AO50">
        <v>7.11</v>
      </c>
    </row>
    <row r="51" spans="1:41">
      <c r="A51" t="s">
        <v>367</v>
      </c>
      <c r="G51" t="s">
        <v>93</v>
      </c>
      <c r="H51" s="74">
        <v>3.7600000000000002</v>
      </c>
      <c r="I51" s="47">
        <v>0</v>
      </c>
      <c r="J51" s="47">
        <v>120.25999999999999</v>
      </c>
      <c r="K51" s="47">
        <v>214.34999999999997</v>
      </c>
      <c r="L51" s="47">
        <v>14.469999999999999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0.87</v>
      </c>
      <c r="X51">
        <v>0</v>
      </c>
      <c r="Y51">
        <v>6.75</v>
      </c>
      <c r="Z51">
        <v>2.89</v>
      </c>
      <c r="AA51">
        <v>0</v>
      </c>
      <c r="AB51">
        <v>4.5999999999999996</v>
      </c>
      <c r="AC51">
        <v>37.229999999999997</v>
      </c>
      <c r="AD51">
        <v>37.229999999999997</v>
      </c>
      <c r="AE51">
        <v>37.229999999999997</v>
      </c>
      <c r="AF51">
        <v>115.66</v>
      </c>
      <c r="AG51">
        <v>24.83</v>
      </c>
      <c r="AH51">
        <v>10.6</v>
      </c>
      <c r="AI51">
        <v>15.58</v>
      </c>
      <c r="AJ51">
        <v>0</v>
      </c>
      <c r="AK51">
        <v>15.58</v>
      </c>
      <c r="AL51">
        <v>12.41</v>
      </c>
      <c r="AM51">
        <v>12.41</v>
      </c>
      <c r="AN51">
        <v>42.41</v>
      </c>
      <c r="AO51">
        <v>7.72</v>
      </c>
    </row>
    <row r="52" spans="1:41">
      <c r="A52" t="s">
        <v>368</v>
      </c>
      <c r="G52" t="s">
        <v>94</v>
      </c>
      <c r="H52" s="74">
        <v>3.7600000000000002</v>
      </c>
      <c r="I52" s="47">
        <v>0</v>
      </c>
      <c r="J52" s="47">
        <v>120.25999999999999</v>
      </c>
      <c r="K52" s="47">
        <v>214.34999999999997</v>
      </c>
      <c r="L52" s="47">
        <v>14.87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0.87</v>
      </c>
      <c r="X52">
        <v>0</v>
      </c>
      <c r="Y52">
        <v>6.75</v>
      </c>
      <c r="Z52">
        <v>2.89</v>
      </c>
      <c r="AA52">
        <v>0</v>
      </c>
      <c r="AB52">
        <v>4.5999999999999996</v>
      </c>
      <c r="AC52">
        <v>37.229999999999997</v>
      </c>
      <c r="AD52">
        <v>37.229999999999997</v>
      </c>
      <c r="AE52">
        <v>37.229999999999997</v>
      </c>
      <c r="AF52">
        <v>115.66</v>
      </c>
      <c r="AG52">
        <v>24.83</v>
      </c>
      <c r="AH52">
        <v>10.6</v>
      </c>
      <c r="AI52">
        <v>15.58</v>
      </c>
      <c r="AJ52">
        <v>0</v>
      </c>
      <c r="AK52">
        <v>15.58</v>
      </c>
      <c r="AL52">
        <v>12.41</v>
      </c>
      <c r="AM52">
        <v>12.41</v>
      </c>
      <c r="AN52">
        <v>42.41</v>
      </c>
      <c r="AO52">
        <v>8.1199999999999992</v>
      </c>
    </row>
    <row r="53" spans="1:41">
      <c r="A53" t="s">
        <v>399</v>
      </c>
      <c r="G53" t="s">
        <v>95</v>
      </c>
      <c r="H53" s="74">
        <v>3.7600000000000002</v>
      </c>
      <c r="I53" s="47">
        <v>0</v>
      </c>
      <c r="J53" s="47">
        <v>120.25999999999999</v>
      </c>
      <c r="K53" s="47">
        <v>214.34999999999997</v>
      </c>
      <c r="L53" s="47">
        <v>14.6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0.87</v>
      </c>
      <c r="X53">
        <v>0</v>
      </c>
      <c r="Y53">
        <v>6.75</v>
      </c>
      <c r="Z53">
        <v>2.89</v>
      </c>
      <c r="AA53">
        <v>0</v>
      </c>
      <c r="AB53">
        <v>4.5999999999999996</v>
      </c>
      <c r="AC53">
        <v>37.229999999999997</v>
      </c>
      <c r="AD53">
        <v>37.229999999999997</v>
      </c>
      <c r="AE53">
        <v>37.229999999999997</v>
      </c>
      <c r="AF53">
        <v>115.66</v>
      </c>
      <c r="AG53">
        <v>24.83</v>
      </c>
      <c r="AH53">
        <v>10.6</v>
      </c>
      <c r="AI53">
        <v>26.54</v>
      </c>
      <c r="AJ53">
        <v>0</v>
      </c>
      <c r="AK53">
        <v>26.54</v>
      </c>
      <c r="AL53">
        <v>12.41</v>
      </c>
      <c r="AM53">
        <v>12.41</v>
      </c>
      <c r="AN53">
        <v>42.41</v>
      </c>
      <c r="AO53">
        <v>7.85</v>
      </c>
    </row>
    <row r="54" spans="1:41">
      <c r="A54" t="s">
        <v>398</v>
      </c>
      <c r="G54" t="s">
        <v>96</v>
      </c>
      <c r="H54" s="74">
        <v>3.7600000000000002</v>
      </c>
      <c r="I54" s="47">
        <v>0</v>
      </c>
      <c r="J54" s="47">
        <v>120.25999999999999</v>
      </c>
      <c r="K54" s="47">
        <v>214.34999999999997</v>
      </c>
      <c r="L54" s="47">
        <v>12.64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0.87</v>
      </c>
      <c r="X54">
        <v>0</v>
      </c>
      <c r="Y54">
        <v>6.75</v>
      </c>
      <c r="Z54">
        <v>2.89</v>
      </c>
      <c r="AA54">
        <v>0</v>
      </c>
      <c r="AB54">
        <v>4.5999999999999996</v>
      </c>
      <c r="AC54">
        <v>37.229999999999997</v>
      </c>
      <c r="AD54">
        <v>37.229999999999997</v>
      </c>
      <c r="AE54">
        <v>37.229999999999997</v>
      </c>
      <c r="AF54">
        <v>115.66</v>
      </c>
      <c r="AG54">
        <v>24.83</v>
      </c>
      <c r="AH54">
        <v>10.6</v>
      </c>
      <c r="AI54">
        <v>26.54</v>
      </c>
      <c r="AJ54">
        <v>0</v>
      </c>
      <c r="AK54">
        <v>26.54</v>
      </c>
      <c r="AL54">
        <v>12.41</v>
      </c>
      <c r="AM54">
        <v>12.41</v>
      </c>
      <c r="AN54">
        <v>42.41</v>
      </c>
      <c r="AO54">
        <v>5.89</v>
      </c>
    </row>
    <row r="55" spans="1:41">
      <c r="A55" t="s">
        <v>400</v>
      </c>
      <c r="G55" t="s">
        <v>97</v>
      </c>
      <c r="H55" s="74">
        <v>3.66</v>
      </c>
      <c r="I55" s="47">
        <v>0</v>
      </c>
      <c r="J55" s="47">
        <v>100.97999999999999</v>
      </c>
      <c r="K55" s="47">
        <v>214.34999999999997</v>
      </c>
      <c r="L55" s="47">
        <v>12.45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0.77</v>
      </c>
      <c r="X55">
        <v>0</v>
      </c>
      <c r="Y55">
        <v>6.75</v>
      </c>
      <c r="Z55">
        <v>2.89</v>
      </c>
      <c r="AA55">
        <v>0</v>
      </c>
      <c r="AB55">
        <v>4.5999999999999996</v>
      </c>
      <c r="AC55">
        <v>37.229999999999997</v>
      </c>
      <c r="AD55">
        <v>37.229999999999997</v>
      </c>
      <c r="AE55">
        <v>37.229999999999997</v>
      </c>
      <c r="AF55">
        <v>96.38</v>
      </c>
      <c r="AG55">
        <v>24.83</v>
      </c>
      <c r="AH55">
        <v>10.6</v>
      </c>
      <c r="AI55">
        <v>26.54</v>
      </c>
      <c r="AJ55">
        <v>0</v>
      </c>
      <c r="AK55">
        <v>26.54</v>
      </c>
      <c r="AL55">
        <v>12.41</v>
      </c>
      <c r="AM55">
        <v>12.41</v>
      </c>
      <c r="AN55">
        <v>42.41</v>
      </c>
      <c r="AO55">
        <v>5.7</v>
      </c>
    </row>
    <row r="56" spans="1:41">
      <c r="A56" t="s">
        <v>400</v>
      </c>
      <c r="G56" t="s">
        <v>98</v>
      </c>
      <c r="H56" s="74">
        <v>3.66</v>
      </c>
      <c r="I56" s="47">
        <v>0</v>
      </c>
      <c r="J56" s="47">
        <v>100.97999999999999</v>
      </c>
      <c r="K56" s="47">
        <v>214.34999999999997</v>
      </c>
      <c r="L56" s="47">
        <v>13.3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0.77</v>
      </c>
      <c r="X56">
        <v>0</v>
      </c>
      <c r="Y56">
        <v>6.75</v>
      </c>
      <c r="Z56">
        <v>2.89</v>
      </c>
      <c r="AA56">
        <v>0</v>
      </c>
      <c r="AB56">
        <v>4.5999999999999996</v>
      </c>
      <c r="AC56">
        <v>37.229999999999997</v>
      </c>
      <c r="AD56">
        <v>37.229999999999997</v>
      </c>
      <c r="AE56">
        <v>37.229999999999997</v>
      </c>
      <c r="AF56">
        <v>96.38</v>
      </c>
      <c r="AG56">
        <v>24.83</v>
      </c>
      <c r="AH56">
        <v>10.6</v>
      </c>
      <c r="AI56">
        <v>26.54</v>
      </c>
      <c r="AJ56">
        <v>0</v>
      </c>
      <c r="AK56">
        <v>26.54</v>
      </c>
      <c r="AL56">
        <v>12.41</v>
      </c>
      <c r="AM56">
        <v>12.41</v>
      </c>
      <c r="AN56">
        <v>42.41</v>
      </c>
      <c r="AO56">
        <v>6.55</v>
      </c>
    </row>
    <row r="57" spans="1:41">
      <c r="G57" t="s">
        <v>99</v>
      </c>
      <c r="H57" s="74">
        <v>3.66</v>
      </c>
      <c r="I57" s="47">
        <v>0</v>
      </c>
      <c r="J57" s="47">
        <v>100.97999999999999</v>
      </c>
      <c r="K57" s="47">
        <v>214.34999999999997</v>
      </c>
      <c r="L57" s="47">
        <v>14.66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0.77</v>
      </c>
      <c r="X57">
        <v>0</v>
      </c>
      <c r="Y57">
        <v>6.75</v>
      </c>
      <c r="Z57">
        <v>2.89</v>
      </c>
      <c r="AA57">
        <v>0</v>
      </c>
      <c r="AB57">
        <v>4.5999999999999996</v>
      </c>
      <c r="AC57">
        <v>37.229999999999997</v>
      </c>
      <c r="AD57">
        <v>37.229999999999997</v>
      </c>
      <c r="AE57">
        <v>37.229999999999997</v>
      </c>
      <c r="AF57">
        <v>96.38</v>
      </c>
      <c r="AG57">
        <v>24.83</v>
      </c>
      <c r="AH57">
        <v>10.6</v>
      </c>
      <c r="AI57">
        <v>26.54</v>
      </c>
      <c r="AJ57">
        <v>0</v>
      </c>
      <c r="AK57">
        <v>26.54</v>
      </c>
      <c r="AL57">
        <v>12.41</v>
      </c>
      <c r="AM57">
        <v>12.41</v>
      </c>
      <c r="AN57">
        <v>42.41</v>
      </c>
      <c r="AO57">
        <v>7.91</v>
      </c>
    </row>
    <row r="58" spans="1:41">
      <c r="G58" t="s">
        <v>100</v>
      </c>
      <c r="H58" s="74">
        <v>3.66</v>
      </c>
      <c r="I58" s="47">
        <v>0</v>
      </c>
      <c r="J58" s="47">
        <v>100.97999999999999</v>
      </c>
      <c r="K58" s="47">
        <v>214.34999999999997</v>
      </c>
      <c r="L58" s="47">
        <v>14.96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0.77</v>
      </c>
      <c r="X58">
        <v>0</v>
      </c>
      <c r="Y58">
        <v>6.75</v>
      </c>
      <c r="Z58">
        <v>2.89</v>
      </c>
      <c r="AA58">
        <v>0</v>
      </c>
      <c r="AB58">
        <v>4.5999999999999996</v>
      </c>
      <c r="AC58">
        <v>37.229999999999997</v>
      </c>
      <c r="AD58">
        <v>37.229999999999997</v>
      </c>
      <c r="AE58">
        <v>37.229999999999997</v>
      </c>
      <c r="AF58">
        <v>96.38</v>
      </c>
      <c r="AG58">
        <v>24.83</v>
      </c>
      <c r="AH58">
        <v>10.6</v>
      </c>
      <c r="AI58">
        <v>26.54</v>
      </c>
      <c r="AJ58">
        <v>0</v>
      </c>
      <c r="AK58">
        <v>26.54</v>
      </c>
      <c r="AL58">
        <v>12.41</v>
      </c>
      <c r="AM58">
        <v>12.41</v>
      </c>
      <c r="AN58">
        <v>42.41</v>
      </c>
      <c r="AO58">
        <v>8.2100000000000009</v>
      </c>
    </row>
    <row r="59" spans="1:41">
      <c r="G59" t="s">
        <v>101</v>
      </c>
      <c r="H59" s="74">
        <v>3.81</v>
      </c>
      <c r="I59" s="47">
        <v>0</v>
      </c>
      <c r="J59" s="47">
        <v>100.97999999999999</v>
      </c>
      <c r="K59" s="47">
        <v>214.34999999999997</v>
      </c>
      <c r="L59" s="47">
        <v>14.719999999999999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0.92</v>
      </c>
      <c r="X59">
        <v>0</v>
      </c>
      <c r="Y59">
        <v>6.75</v>
      </c>
      <c r="Z59">
        <v>2.89</v>
      </c>
      <c r="AA59">
        <v>0</v>
      </c>
      <c r="AB59">
        <v>4.5999999999999996</v>
      </c>
      <c r="AC59">
        <v>37.229999999999997</v>
      </c>
      <c r="AD59">
        <v>37.229999999999997</v>
      </c>
      <c r="AE59">
        <v>37.229999999999997</v>
      </c>
      <c r="AF59">
        <v>96.38</v>
      </c>
      <c r="AG59">
        <v>24.83</v>
      </c>
      <c r="AH59">
        <v>10.6</v>
      </c>
      <c r="AI59">
        <v>24.8</v>
      </c>
      <c r="AJ59">
        <v>0</v>
      </c>
      <c r="AK59">
        <v>24.8</v>
      </c>
      <c r="AL59">
        <v>12.41</v>
      </c>
      <c r="AM59">
        <v>12.41</v>
      </c>
      <c r="AN59">
        <v>42.41</v>
      </c>
      <c r="AO59">
        <v>7.97</v>
      </c>
    </row>
    <row r="60" spans="1:41">
      <c r="G60" t="s">
        <v>102</v>
      </c>
      <c r="H60" s="74">
        <v>3.81</v>
      </c>
      <c r="I60" s="47">
        <v>0</v>
      </c>
      <c r="J60" s="47">
        <v>100.97999999999999</v>
      </c>
      <c r="K60" s="47">
        <v>214.34999999999997</v>
      </c>
      <c r="L60" s="47">
        <v>14.3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0.92</v>
      </c>
      <c r="X60">
        <v>0</v>
      </c>
      <c r="Y60">
        <v>6.75</v>
      </c>
      <c r="Z60">
        <v>2.89</v>
      </c>
      <c r="AA60">
        <v>0</v>
      </c>
      <c r="AB60">
        <v>4.5999999999999996</v>
      </c>
      <c r="AC60">
        <v>37.229999999999997</v>
      </c>
      <c r="AD60">
        <v>37.229999999999997</v>
      </c>
      <c r="AE60">
        <v>37.229999999999997</v>
      </c>
      <c r="AF60">
        <v>96.38</v>
      </c>
      <c r="AG60">
        <v>24.83</v>
      </c>
      <c r="AH60">
        <v>10.6</v>
      </c>
      <c r="AI60">
        <v>24.8</v>
      </c>
      <c r="AJ60">
        <v>0</v>
      </c>
      <c r="AK60">
        <v>24.8</v>
      </c>
      <c r="AL60">
        <v>12.41</v>
      </c>
      <c r="AM60">
        <v>12.41</v>
      </c>
      <c r="AN60">
        <v>42.41</v>
      </c>
      <c r="AO60">
        <v>7.55</v>
      </c>
    </row>
    <row r="61" spans="1:41">
      <c r="G61" t="s">
        <v>103</v>
      </c>
      <c r="H61" s="74">
        <v>3.81</v>
      </c>
      <c r="I61" s="47">
        <v>0</v>
      </c>
      <c r="J61" s="47">
        <v>52.79</v>
      </c>
      <c r="K61" s="47">
        <v>214.34999999999997</v>
      </c>
      <c r="L61" s="47">
        <v>13.91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0.92</v>
      </c>
      <c r="X61">
        <v>0</v>
      </c>
      <c r="Y61">
        <v>6.75</v>
      </c>
      <c r="Z61">
        <v>2.89</v>
      </c>
      <c r="AA61">
        <v>0</v>
      </c>
      <c r="AB61">
        <v>4.5999999999999996</v>
      </c>
      <c r="AC61">
        <v>37.229999999999997</v>
      </c>
      <c r="AD61">
        <v>37.229999999999997</v>
      </c>
      <c r="AE61">
        <v>37.229999999999997</v>
      </c>
      <c r="AF61">
        <v>48.19</v>
      </c>
      <c r="AG61">
        <v>24.83</v>
      </c>
      <c r="AH61">
        <v>10.6</v>
      </c>
      <c r="AI61">
        <v>26.54</v>
      </c>
      <c r="AJ61">
        <v>0</v>
      </c>
      <c r="AK61">
        <v>26.54</v>
      </c>
      <c r="AL61">
        <v>12.41</v>
      </c>
      <c r="AM61">
        <v>12.41</v>
      </c>
      <c r="AN61">
        <v>42.41</v>
      </c>
      <c r="AO61">
        <v>7.16</v>
      </c>
    </row>
    <row r="62" spans="1:41">
      <c r="G62" t="s">
        <v>104</v>
      </c>
      <c r="H62" s="74">
        <v>3.81</v>
      </c>
      <c r="I62" s="47">
        <v>0</v>
      </c>
      <c r="J62" s="47">
        <v>52.79</v>
      </c>
      <c r="K62" s="47">
        <v>214.34999999999997</v>
      </c>
      <c r="L62" s="47">
        <v>11.940000000000001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0.92</v>
      </c>
      <c r="X62">
        <v>0</v>
      </c>
      <c r="Y62">
        <v>6.75</v>
      </c>
      <c r="Z62">
        <v>2.89</v>
      </c>
      <c r="AA62">
        <v>0</v>
      </c>
      <c r="AB62">
        <v>4.5999999999999996</v>
      </c>
      <c r="AC62">
        <v>37.229999999999997</v>
      </c>
      <c r="AD62">
        <v>37.229999999999997</v>
      </c>
      <c r="AE62">
        <v>37.229999999999997</v>
      </c>
      <c r="AF62">
        <v>48.19</v>
      </c>
      <c r="AG62">
        <v>24.83</v>
      </c>
      <c r="AH62">
        <v>10.6</v>
      </c>
      <c r="AI62">
        <v>26.54</v>
      </c>
      <c r="AJ62">
        <v>0</v>
      </c>
      <c r="AK62">
        <v>26.54</v>
      </c>
      <c r="AL62">
        <v>12.41</v>
      </c>
      <c r="AM62">
        <v>12.41</v>
      </c>
      <c r="AN62">
        <v>42.41</v>
      </c>
      <c r="AO62">
        <v>5.19</v>
      </c>
    </row>
    <row r="63" spans="1:41">
      <c r="G63" t="s">
        <v>105</v>
      </c>
      <c r="H63" s="74">
        <v>3.81</v>
      </c>
      <c r="I63" s="47">
        <v>0</v>
      </c>
      <c r="J63" s="47">
        <v>52.79</v>
      </c>
      <c r="K63" s="47">
        <v>214.34999999999997</v>
      </c>
      <c r="L63" s="47">
        <v>10.44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0.92</v>
      </c>
      <c r="X63">
        <v>0</v>
      </c>
      <c r="Y63">
        <v>6.75</v>
      </c>
      <c r="Z63">
        <v>2.89</v>
      </c>
      <c r="AA63">
        <v>0</v>
      </c>
      <c r="AB63">
        <v>4.5999999999999996</v>
      </c>
      <c r="AC63">
        <v>37.229999999999997</v>
      </c>
      <c r="AD63">
        <v>37.229999999999997</v>
      </c>
      <c r="AE63">
        <v>37.229999999999997</v>
      </c>
      <c r="AF63">
        <v>48.19</v>
      </c>
      <c r="AG63">
        <v>24.83</v>
      </c>
      <c r="AH63">
        <v>10.6</v>
      </c>
      <c r="AI63">
        <v>26.54</v>
      </c>
      <c r="AJ63">
        <v>0</v>
      </c>
      <c r="AK63">
        <v>26.54</v>
      </c>
      <c r="AL63">
        <v>12.41</v>
      </c>
      <c r="AM63">
        <v>12.41</v>
      </c>
      <c r="AN63">
        <v>42.41</v>
      </c>
      <c r="AO63">
        <v>3.69</v>
      </c>
    </row>
    <row r="64" spans="1:41">
      <c r="G64" t="s">
        <v>106</v>
      </c>
      <c r="H64" s="74">
        <v>3.81</v>
      </c>
      <c r="I64" s="47">
        <v>0</v>
      </c>
      <c r="J64" s="47">
        <v>52.79</v>
      </c>
      <c r="K64" s="47">
        <v>214.34999999999997</v>
      </c>
      <c r="L64" s="47">
        <v>11.43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0.92</v>
      </c>
      <c r="X64">
        <v>0</v>
      </c>
      <c r="Y64">
        <v>6.75</v>
      </c>
      <c r="Z64">
        <v>2.89</v>
      </c>
      <c r="AA64">
        <v>0</v>
      </c>
      <c r="AB64">
        <v>4.5999999999999996</v>
      </c>
      <c r="AC64">
        <v>37.229999999999997</v>
      </c>
      <c r="AD64">
        <v>37.229999999999997</v>
      </c>
      <c r="AE64">
        <v>37.229999999999997</v>
      </c>
      <c r="AF64">
        <v>48.19</v>
      </c>
      <c r="AG64">
        <v>24.83</v>
      </c>
      <c r="AH64">
        <v>10.6</v>
      </c>
      <c r="AI64">
        <v>26.54</v>
      </c>
      <c r="AJ64">
        <v>0</v>
      </c>
      <c r="AK64">
        <v>26.54</v>
      </c>
      <c r="AL64">
        <v>12.41</v>
      </c>
      <c r="AM64">
        <v>12.41</v>
      </c>
      <c r="AN64">
        <v>42.41</v>
      </c>
      <c r="AO64">
        <v>4.68</v>
      </c>
    </row>
    <row r="65" spans="7:41">
      <c r="G65" t="s">
        <v>107</v>
      </c>
      <c r="H65" s="74">
        <v>3.81</v>
      </c>
      <c r="I65" s="47">
        <v>0</v>
      </c>
      <c r="J65" s="47">
        <v>52.79</v>
      </c>
      <c r="K65" s="47">
        <v>214.34999999999997</v>
      </c>
      <c r="L65" s="47">
        <v>12.35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0.92</v>
      </c>
      <c r="X65">
        <v>0</v>
      </c>
      <c r="Y65">
        <v>6.75</v>
      </c>
      <c r="Z65">
        <v>2.89</v>
      </c>
      <c r="AA65">
        <v>0</v>
      </c>
      <c r="AB65">
        <v>4.5999999999999996</v>
      </c>
      <c r="AC65">
        <v>37.229999999999997</v>
      </c>
      <c r="AD65">
        <v>37.229999999999997</v>
      </c>
      <c r="AE65">
        <v>37.229999999999997</v>
      </c>
      <c r="AF65">
        <v>48.19</v>
      </c>
      <c r="AG65">
        <v>24.83</v>
      </c>
      <c r="AH65">
        <v>10.6</v>
      </c>
      <c r="AI65">
        <v>26.54</v>
      </c>
      <c r="AJ65">
        <v>0</v>
      </c>
      <c r="AK65">
        <v>26.54</v>
      </c>
      <c r="AL65">
        <v>12.41</v>
      </c>
      <c r="AM65">
        <v>12.41</v>
      </c>
      <c r="AN65">
        <v>42.41</v>
      </c>
      <c r="AO65">
        <v>5.6</v>
      </c>
    </row>
    <row r="66" spans="7:41">
      <c r="G66" t="s">
        <v>108</v>
      </c>
      <c r="H66" s="74">
        <v>3.81</v>
      </c>
      <c r="I66" s="47">
        <v>0</v>
      </c>
      <c r="J66" s="47">
        <v>52.79</v>
      </c>
      <c r="K66" s="47">
        <v>212.41999999999996</v>
      </c>
      <c r="L66" s="47">
        <v>11.5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0.92</v>
      </c>
      <c r="X66">
        <v>0</v>
      </c>
      <c r="Y66">
        <v>6.75</v>
      </c>
      <c r="Z66">
        <v>2.89</v>
      </c>
      <c r="AA66">
        <v>0</v>
      </c>
      <c r="AB66">
        <v>4.5999999999999996</v>
      </c>
      <c r="AC66">
        <v>37.229999999999997</v>
      </c>
      <c r="AD66">
        <v>37.229999999999997</v>
      </c>
      <c r="AE66">
        <v>37.229999999999997</v>
      </c>
      <c r="AF66">
        <v>48.19</v>
      </c>
      <c r="AG66">
        <v>24.83</v>
      </c>
      <c r="AH66">
        <v>10.6</v>
      </c>
      <c r="AI66">
        <v>15.58</v>
      </c>
      <c r="AJ66">
        <v>0</v>
      </c>
      <c r="AK66">
        <v>15.58</v>
      </c>
      <c r="AL66">
        <v>12.41</v>
      </c>
      <c r="AM66">
        <v>12.41</v>
      </c>
      <c r="AN66">
        <v>40.479999999999997</v>
      </c>
      <c r="AO66">
        <v>4.75</v>
      </c>
    </row>
    <row r="67" spans="7:41">
      <c r="G67" t="s">
        <v>109</v>
      </c>
      <c r="H67" s="74">
        <v>3.66</v>
      </c>
      <c r="I67" s="47">
        <v>0</v>
      </c>
      <c r="J67" s="47">
        <v>52.79</v>
      </c>
      <c r="K67" s="47">
        <v>211.35999999999996</v>
      </c>
      <c r="L67" s="47">
        <v>10.79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0.77</v>
      </c>
      <c r="X67">
        <v>0</v>
      </c>
      <c r="Y67">
        <v>6.75</v>
      </c>
      <c r="Z67">
        <v>2.89</v>
      </c>
      <c r="AA67">
        <v>0</v>
      </c>
      <c r="AB67">
        <v>4.5999999999999996</v>
      </c>
      <c r="AC67">
        <v>37.229999999999997</v>
      </c>
      <c r="AD67">
        <v>37.229999999999997</v>
      </c>
      <c r="AE67">
        <v>37.229999999999997</v>
      </c>
      <c r="AF67">
        <v>48.19</v>
      </c>
      <c r="AG67">
        <v>24.83</v>
      </c>
      <c r="AH67">
        <v>10.6</v>
      </c>
      <c r="AI67">
        <v>5.4</v>
      </c>
      <c r="AJ67">
        <v>0</v>
      </c>
      <c r="AK67">
        <v>5.4</v>
      </c>
      <c r="AL67">
        <v>12.41</v>
      </c>
      <c r="AM67">
        <v>12.41</v>
      </c>
      <c r="AN67">
        <v>39.42</v>
      </c>
      <c r="AO67">
        <v>4.04</v>
      </c>
    </row>
    <row r="68" spans="7:41">
      <c r="G68" t="s">
        <v>110</v>
      </c>
      <c r="H68" s="74">
        <v>3.66</v>
      </c>
      <c r="I68" s="47">
        <v>0</v>
      </c>
      <c r="J68" s="47">
        <v>151.1</v>
      </c>
      <c r="K68" s="47">
        <v>198.15999999999997</v>
      </c>
      <c r="L68" s="47">
        <v>10.07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0.77</v>
      </c>
      <c r="X68">
        <v>0</v>
      </c>
      <c r="Y68">
        <v>6.75</v>
      </c>
      <c r="Z68">
        <v>2.89</v>
      </c>
      <c r="AA68">
        <v>0</v>
      </c>
      <c r="AB68">
        <v>4.5999999999999996</v>
      </c>
      <c r="AC68">
        <v>37.229999999999997</v>
      </c>
      <c r="AD68">
        <v>37.229999999999997</v>
      </c>
      <c r="AE68">
        <v>37.229999999999997</v>
      </c>
      <c r="AF68">
        <v>146.5</v>
      </c>
      <c r="AG68">
        <v>24.83</v>
      </c>
      <c r="AH68">
        <v>10.6</v>
      </c>
      <c r="AI68">
        <v>0</v>
      </c>
      <c r="AJ68">
        <v>0</v>
      </c>
      <c r="AK68">
        <v>0</v>
      </c>
      <c r="AL68">
        <v>12.41</v>
      </c>
      <c r="AM68">
        <v>12.41</v>
      </c>
      <c r="AN68">
        <v>26.22</v>
      </c>
      <c r="AO68">
        <v>3.32</v>
      </c>
    </row>
    <row r="69" spans="7:41">
      <c r="G69" t="s">
        <v>111</v>
      </c>
      <c r="H69" s="74">
        <v>3.66</v>
      </c>
      <c r="I69" s="47">
        <v>0</v>
      </c>
      <c r="J69" s="47">
        <v>151.1</v>
      </c>
      <c r="K69" s="47">
        <v>187.64999999999998</v>
      </c>
      <c r="L69" s="47">
        <v>9.26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0.77</v>
      </c>
      <c r="X69">
        <v>0</v>
      </c>
      <c r="Y69">
        <v>6.75</v>
      </c>
      <c r="Z69">
        <v>2.89</v>
      </c>
      <c r="AA69">
        <v>0</v>
      </c>
      <c r="AB69">
        <v>4.5999999999999996</v>
      </c>
      <c r="AC69">
        <v>37.229999999999997</v>
      </c>
      <c r="AD69">
        <v>37.229999999999997</v>
      </c>
      <c r="AE69">
        <v>37.229999999999997</v>
      </c>
      <c r="AF69">
        <v>146.5</v>
      </c>
      <c r="AG69">
        <v>24.83</v>
      </c>
      <c r="AH69">
        <v>10.6</v>
      </c>
      <c r="AI69">
        <v>0</v>
      </c>
      <c r="AJ69">
        <v>0</v>
      </c>
      <c r="AK69">
        <v>0</v>
      </c>
      <c r="AL69">
        <v>12.41</v>
      </c>
      <c r="AM69">
        <v>12.41</v>
      </c>
      <c r="AN69">
        <v>15.71</v>
      </c>
      <c r="AO69">
        <v>2.5099999999999998</v>
      </c>
    </row>
    <row r="70" spans="7:41">
      <c r="G70" t="s">
        <v>112</v>
      </c>
      <c r="H70" s="74">
        <v>3.66</v>
      </c>
      <c r="I70" s="47">
        <v>0</v>
      </c>
      <c r="J70" s="47">
        <v>151.1</v>
      </c>
      <c r="K70" s="47">
        <v>180.80999999999997</v>
      </c>
      <c r="L70" s="47">
        <v>8.48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0.77</v>
      </c>
      <c r="X70">
        <v>0</v>
      </c>
      <c r="Y70">
        <v>6.75</v>
      </c>
      <c r="Z70">
        <v>2.89</v>
      </c>
      <c r="AA70">
        <v>0</v>
      </c>
      <c r="AB70">
        <v>4.5999999999999996</v>
      </c>
      <c r="AC70">
        <v>37.229999999999997</v>
      </c>
      <c r="AD70">
        <v>37.229999999999997</v>
      </c>
      <c r="AE70">
        <v>37.229999999999997</v>
      </c>
      <c r="AF70">
        <v>146.5</v>
      </c>
      <c r="AG70">
        <v>24.83</v>
      </c>
      <c r="AH70">
        <v>10.6</v>
      </c>
      <c r="AI70">
        <v>0</v>
      </c>
      <c r="AJ70">
        <v>0</v>
      </c>
      <c r="AK70">
        <v>0</v>
      </c>
      <c r="AL70">
        <v>12.41</v>
      </c>
      <c r="AM70">
        <v>12.41</v>
      </c>
      <c r="AN70">
        <v>8.8699999999999992</v>
      </c>
      <c r="AO70">
        <v>1.73</v>
      </c>
    </row>
    <row r="71" spans="7:41">
      <c r="G71" t="s">
        <v>113</v>
      </c>
      <c r="H71" s="74">
        <v>3.6100000000000003</v>
      </c>
      <c r="I71" s="47">
        <v>0</v>
      </c>
      <c r="J71" s="47">
        <v>151.1</v>
      </c>
      <c r="K71" s="47">
        <v>167.99999999999997</v>
      </c>
      <c r="L71" s="47">
        <v>7.84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0.72</v>
      </c>
      <c r="X71">
        <v>0</v>
      </c>
      <c r="Y71">
        <v>6.75</v>
      </c>
      <c r="Z71">
        <v>2.89</v>
      </c>
      <c r="AA71">
        <v>0</v>
      </c>
      <c r="AB71">
        <v>4.5999999999999996</v>
      </c>
      <c r="AC71">
        <v>37.229999999999997</v>
      </c>
      <c r="AD71">
        <v>39.520000000000003</v>
      </c>
      <c r="AE71">
        <v>37.229999999999997</v>
      </c>
      <c r="AF71">
        <v>146.5</v>
      </c>
      <c r="AG71">
        <v>29.2</v>
      </c>
      <c r="AH71">
        <v>0</v>
      </c>
      <c r="AI71">
        <v>0</v>
      </c>
      <c r="AJ71">
        <v>0</v>
      </c>
      <c r="AK71">
        <v>0</v>
      </c>
      <c r="AL71">
        <v>12.41</v>
      </c>
      <c r="AM71">
        <v>12.41</v>
      </c>
      <c r="AN71">
        <v>0</v>
      </c>
      <c r="AO71">
        <v>1.0900000000000001</v>
      </c>
    </row>
    <row r="72" spans="7:41">
      <c r="G72" t="s">
        <v>114</v>
      </c>
      <c r="H72" s="74">
        <v>3.6100000000000003</v>
      </c>
      <c r="I72" s="47">
        <v>0</v>
      </c>
      <c r="J72" s="47">
        <v>151.1</v>
      </c>
      <c r="K72" s="47">
        <v>167.99999999999997</v>
      </c>
      <c r="L72" s="47">
        <v>7.3100000000000005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0.72</v>
      </c>
      <c r="X72">
        <v>0</v>
      </c>
      <c r="Y72">
        <v>6.75</v>
      </c>
      <c r="Z72">
        <v>2.89</v>
      </c>
      <c r="AA72">
        <v>0</v>
      </c>
      <c r="AB72">
        <v>4.5999999999999996</v>
      </c>
      <c r="AC72">
        <v>37.229999999999997</v>
      </c>
      <c r="AD72">
        <v>39.520000000000003</v>
      </c>
      <c r="AE72">
        <v>37.229999999999997</v>
      </c>
      <c r="AF72">
        <v>146.5</v>
      </c>
      <c r="AG72">
        <v>29.2</v>
      </c>
      <c r="AH72">
        <v>0</v>
      </c>
      <c r="AI72">
        <v>0</v>
      </c>
      <c r="AJ72">
        <v>0</v>
      </c>
      <c r="AK72">
        <v>0</v>
      </c>
      <c r="AL72">
        <v>12.41</v>
      </c>
      <c r="AM72">
        <v>12.41</v>
      </c>
      <c r="AN72">
        <v>0</v>
      </c>
      <c r="AO72">
        <v>0.56000000000000005</v>
      </c>
    </row>
    <row r="73" spans="7:41">
      <c r="G73" t="s">
        <v>115</v>
      </c>
      <c r="H73" s="74">
        <v>3.6100000000000003</v>
      </c>
      <c r="I73" s="47">
        <v>0</v>
      </c>
      <c r="J73" s="47">
        <v>151.1</v>
      </c>
      <c r="K73" s="47">
        <v>167.99999999999997</v>
      </c>
      <c r="L73" s="47">
        <v>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0.72</v>
      </c>
      <c r="X73">
        <v>0</v>
      </c>
      <c r="Y73">
        <v>6.75</v>
      </c>
      <c r="Z73">
        <v>2.89</v>
      </c>
      <c r="AA73">
        <v>0</v>
      </c>
      <c r="AB73">
        <v>4.5999999999999996</v>
      </c>
      <c r="AC73">
        <v>37.229999999999997</v>
      </c>
      <c r="AD73">
        <v>39.520000000000003</v>
      </c>
      <c r="AE73">
        <v>37.229999999999997</v>
      </c>
      <c r="AF73">
        <v>146.5</v>
      </c>
      <c r="AG73">
        <v>29.2</v>
      </c>
      <c r="AH73">
        <v>0</v>
      </c>
      <c r="AI73">
        <v>0</v>
      </c>
      <c r="AJ73">
        <v>0</v>
      </c>
      <c r="AK73">
        <v>0</v>
      </c>
      <c r="AL73">
        <v>12.41</v>
      </c>
      <c r="AM73">
        <v>12.41</v>
      </c>
      <c r="AN73">
        <v>0</v>
      </c>
      <c r="AO73">
        <v>0.25</v>
      </c>
    </row>
    <row r="74" spans="7:41">
      <c r="G74" t="s">
        <v>116</v>
      </c>
      <c r="H74" s="74">
        <v>3.6100000000000003</v>
      </c>
      <c r="I74" s="47">
        <v>0</v>
      </c>
      <c r="J74" s="47">
        <v>151.1</v>
      </c>
      <c r="K74" s="47">
        <v>167.99999999999997</v>
      </c>
      <c r="L74" s="47">
        <v>6.75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0.72</v>
      </c>
      <c r="X74">
        <v>0</v>
      </c>
      <c r="Y74">
        <v>6.75</v>
      </c>
      <c r="Z74">
        <v>2.89</v>
      </c>
      <c r="AA74">
        <v>0</v>
      </c>
      <c r="AB74">
        <v>4.5999999999999996</v>
      </c>
      <c r="AC74">
        <v>37.229999999999997</v>
      </c>
      <c r="AD74">
        <v>39.520000000000003</v>
      </c>
      <c r="AE74">
        <v>37.229999999999997</v>
      </c>
      <c r="AF74">
        <v>146.5</v>
      </c>
      <c r="AG74">
        <v>29.2</v>
      </c>
      <c r="AH74">
        <v>0</v>
      </c>
      <c r="AI74">
        <v>0</v>
      </c>
      <c r="AJ74">
        <v>0</v>
      </c>
      <c r="AK74">
        <v>0</v>
      </c>
      <c r="AL74">
        <v>12.41</v>
      </c>
      <c r="AM74">
        <v>12.41</v>
      </c>
      <c r="AN74">
        <v>0</v>
      </c>
      <c r="AO74">
        <v>0</v>
      </c>
    </row>
    <row r="75" spans="7:41">
      <c r="G75" t="s">
        <v>117</v>
      </c>
      <c r="H75" s="74">
        <v>3.6100000000000003</v>
      </c>
      <c r="I75" s="47">
        <v>0</v>
      </c>
      <c r="J75" s="47">
        <v>151.19</v>
      </c>
      <c r="K75" s="47">
        <v>167.99999999999997</v>
      </c>
      <c r="L75" s="47">
        <v>6.75</v>
      </c>
      <c r="M75" s="75">
        <v>0</v>
      </c>
      <c r="N75" s="74">
        <v>0</v>
      </c>
      <c r="O75" s="47">
        <v>120.48</v>
      </c>
      <c r="P75" s="47">
        <v>0</v>
      </c>
      <c r="Q75" s="47">
        <v>0</v>
      </c>
      <c r="R75" s="47">
        <v>0</v>
      </c>
      <c r="S75" s="75">
        <v>0</v>
      </c>
      <c r="W75">
        <v>0.72</v>
      </c>
      <c r="X75">
        <v>0</v>
      </c>
      <c r="Y75">
        <v>6.75</v>
      </c>
      <c r="Z75">
        <v>2.89</v>
      </c>
      <c r="AA75">
        <v>0</v>
      </c>
      <c r="AB75">
        <v>4.6900000000000004</v>
      </c>
      <c r="AC75">
        <v>37.229999999999997</v>
      </c>
      <c r="AD75">
        <v>39.520000000000003</v>
      </c>
      <c r="AE75">
        <v>37.229999999999997</v>
      </c>
      <c r="AF75">
        <v>146.5</v>
      </c>
      <c r="AG75">
        <v>29.2</v>
      </c>
      <c r="AH75">
        <v>0</v>
      </c>
      <c r="AI75">
        <v>32</v>
      </c>
      <c r="AJ75">
        <v>120.48</v>
      </c>
      <c r="AK75">
        <v>32</v>
      </c>
      <c r="AL75">
        <v>12.41</v>
      </c>
      <c r="AM75">
        <v>12.41</v>
      </c>
      <c r="AN75">
        <v>0</v>
      </c>
      <c r="AO75">
        <v>0</v>
      </c>
    </row>
    <row r="76" spans="7:41">
      <c r="G76" t="s">
        <v>118</v>
      </c>
      <c r="H76" s="74">
        <v>3.6100000000000003</v>
      </c>
      <c r="I76" s="47">
        <v>0</v>
      </c>
      <c r="J76" s="47">
        <v>151.19</v>
      </c>
      <c r="K76" s="47">
        <v>167.99999999999997</v>
      </c>
      <c r="L76" s="47">
        <v>6.75</v>
      </c>
      <c r="M76" s="75">
        <v>0</v>
      </c>
      <c r="N76" s="74">
        <v>0</v>
      </c>
      <c r="O76" s="47">
        <v>120.48</v>
      </c>
      <c r="P76" s="47">
        <v>0</v>
      </c>
      <c r="Q76" s="47">
        <v>0</v>
      </c>
      <c r="R76" s="47">
        <v>0</v>
      </c>
      <c r="S76" s="75">
        <v>0</v>
      </c>
      <c r="W76">
        <v>0.72</v>
      </c>
      <c r="X76">
        <v>0</v>
      </c>
      <c r="Y76">
        <v>6.75</v>
      </c>
      <c r="Z76">
        <v>2.89</v>
      </c>
      <c r="AA76">
        <v>0</v>
      </c>
      <c r="AB76">
        <v>4.6900000000000004</v>
      </c>
      <c r="AC76">
        <v>37.229999999999997</v>
      </c>
      <c r="AD76">
        <v>39.520000000000003</v>
      </c>
      <c r="AE76">
        <v>37.229999999999997</v>
      </c>
      <c r="AF76">
        <v>146.5</v>
      </c>
      <c r="AG76">
        <v>29.2</v>
      </c>
      <c r="AH76">
        <v>0</v>
      </c>
      <c r="AI76">
        <v>32</v>
      </c>
      <c r="AJ76">
        <v>120.48</v>
      </c>
      <c r="AK76">
        <v>32</v>
      </c>
      <c r="AL76">
        <v>12.41</v>
      </c>
      <c r="AM76">
        <v>12.41</v>
      </c>
      <c r="AN76">
        <v>0</v>
      </c>
      <c r="AO76">
        <v>0</v>
      </c>
    </row>
    <row r="77" spans="7:41">
      <c r="G77" t="s">
        <v>119</v>
      </c>
      <c r="H77" s="74">
        <v>3.6100000000000003</v>
      </c>
      <c r="I77" s="47">
        <v>0</v>
      </c>
      <c r="J77" s="47">
        <v>151.19</v>
      </c>
      <c r="K77" s="47">
        <v>167.99999999999997</v>
      </c>
      <c r="L77" s="47">
        <v>6.75</v>
      </c>
      <c r="M77" s="75">
        <v>0</v>
      </c>
      <c r="N77" s="74">
        <v>0</v>
      </c>
      <c r="O77" s="47">
        <v>120.48</v>
      </c>
      <c r="P77" s="47">
        <v>0</v>
      </c>
      <c r="Q77" s="47">
        <v>0</v>
      </c>
      <c r="R77" s="47">
        <v>0</v>
      </c>
      <c r="S77" s="75">
        <v>0</v>
      </c>
      <c r="W77">
        <v>0.72</v>
      </c>
      <c r="X77">
        <v>0</v>
      </c>
      <c r="Y77">
        <v>6.75</v>
      </c>
      <c r="Z77">
        <v>2.89</v>
      </c>
      <c r="AA77">
        <v>0</v>
      </c>
      <c r="AB77">
        <v>4.6900000000000004</v>
      </c>
      <c r="AC77">
        <v>37.229999999999997</v>
      </c>
      <c r="AD77">
        <v>39.520000000000003</v>
      </c>
      <c r="AE77">
        <v>37.229999999999997</v>
      </c>
      <c r="AF77">
        <v>146.5</v>
      </c>
      <c r="AG77">
        <v>29.2</v>
      </c>
      <c r="AH77">
        <v>0</v>
      </c>
      <c r="AI77">
        <v>32</v>
      </c>
      <c r="AJ77">
        <v>120.48</v>
      </c>
      <c r="AK77">
        <v>32</v>
      </c>
      <c r="AL77">
        <v>12.41</v>
      </c>
      <c r="AM77">
        <v>12.41</v>
      </c>
      <c r="AN77">
        <v>0</v>
      </c>
      <c r="AO77">
        <v>0</v>
      </c>
    </row>
    <row r="78" spans="7:41">
      <c r="G78" t="s">
        <v>120</v>
      </c>
      <c r="H78" s="74">
        <v>3.6100000000000003</v>
      </c>
      <c r="I78" s="47">
        <v>0</v>
      </c>
      <c r="J78" s="47">
        <v>151.19</v>
      </c>
      <c r="K78" s="47">
        <v>167.99999999999997</v>
      </c>
      <c r="L78" s="47">
        <v>6.75</v>
      </c>
      <c r="M78" s="75">
        <v>0</v>
      </c>
      <c r="N78" s="74">
        <v>0</v>
      </c>
      <c r="O78" s="47">
        <v>120.48</v>
      </c>
      <c r="P78" s="47">
        <v>0</v>
      </c>
      <c r="Q78" s="47">
        <v>0</v>
      </c>
      <c r="R78" s="47">
        <v>0</v>
      </c>
      <c r="S78" s="75">
        <v>0</v>
      </c>
      <c r="W78">
        <v>0.72</v>
      </c>
      <c r="X78">
        <v>0</v>
      </c>
      <c r="Y78">
        <v>6.75</v>
      </c>
      <c r="Z78">
        <v>2.89</v>
      </c>
      <c r="AA78">
        <v>0</v>
      </c>
      <c r="AB78">
        <v>4.6900000000000004</v>
      </c>
      <c r="AC78">
        <v>37.229999999999997</v>
      </c>
      <c r="AD78">
        <v>39.520000000000003</v>
      </c>
      <c r="AE78">
        <v>37.229999999999997</v>
      </c>
      <c r="AF78">
        <v>146.5</v>
      </c>
      <c r="AG78">
        <v>29.2</v>
      </c>
      <c r="AH78">
        <v>0</v>
      </c>
      <c r="AI78">
        <v>32</v>
      </c>
      <c r="AJ78">
        <v>120.48</v>
      </c>
      <c r="AK78">
        <v>32</v>
      </c>
      <c r="AL78">
        <v>12.41</v>
      </c>
      <c r="AM78">
        <v>12.41</v>
      </c>
      <c r="AN78">
        <v>0</v>
      </c>
      <c r="AO78">
        <v>0</v>
      </c>
    </row>
    <row r="79" spans="7:41">
      <c r="G79" t="s">
        <v>121</v>
      </c>
      <c r="H79" s="74">
        <v>3.56</v>
      </c>
      <c r="I79" s="47">
        <v>0</v>
      </c>
      <c r="J79" s="47">
        <v>151.28</v>
      </c>
      <c r="K79" s="47">
        <v>167.99999999999997</v>
      </c>
      <c r="L79" s="47">
        <v>6.75</v>
      </c>
      <c r="M79" s="75">
        <v>0</v>
      </c>
      <c r="N79" s="74">
        <v>0</v>
      </c>
      <c r="O79" s="47">
        <v>120.48</v>
      </c>
      <c r="P79" s="47">
        <v>0</v>
      </c>
      <c r="Q79" s="47">
        <v>0</v>
      </c>
      <c r="R79" s="47">
        <v>0</v>
      </c>
      <c r="S79" s="75">
        <v>0</v>
      </c>
      <c r="W79">
        <v>0.67</v>
      </c>
      <c r="X79">
        <v>0</v>
      </c>
      <c r="Y79">
        <v>6.75</v>
      </c>
      <c r="Z79">
        <v>2.89</v>
      </c>
      <c r="AA79">
        <v>0</v>
      </c>
      <c r="AB79">
        <v>4.78</v>
      </c>
      <c r="AC79">
        <v>37.229999999999997</v>
      </c>
      <c r="AD79">
        <v>39.520000000000003</v>
      </c>
      <c r="AE79">
        <v>37.229999999999997</v>
      </c>
      <c r="AF79">
        <v>146.5</v>
      </c>
      <c r="AG79">
        <v>29.2</v>
      </c>
      <c r="AH79">
        <v>0</v>
      </c>
      <c r="AI79">
        <v>24.8</v>
      </c>
      <c r="AJ79">
        <v>120.48</v>
      </c>
      <c r="AK79">
        <v>24.8</v>
      </c>
      <c r="AL79">
        <v>12.41</v>
      </c>
      <c r="AM79">
        <v>12.41</v>
      </c>
      <c r="AN79">
        <v>0</v>
      </c>
      <c r="AO79">
        <v>0</v>
      </c>
    </row>
    <row r="80" spans="7:41">
      <c r="G80" t="s">
        <v>122</v>
      </c>
      <c r="H80" s="74">
        <v>3.56</v>
      </c>
      <c r="I80" s="47">
        <v>0</v>
      </c>
      <c r="J80" s="47">
        <v>151.28</v>
      </c>
      <c r="K80" s="47">
        <v>167.99999999999997</v>
      </c>
      <c r="L80" s="47">
        <v>6.75</v>
      </c>
      <c r="M80" s="75">
        <v>0</v>
      </c>
      <c r="N80" s="74">
        <v>0</v>
      </c>
      <c r="O80" s="47">
        <v>120.48</v>
      </c>
      <c r="P80" s="47">
        <v>0</v>
      </c>
      <c r="Q80" s="47">
        <v>0</v>
      </c>
      <c r="R80" s="47">
        <v>0</v>
      </c>
      <c r="S80" s="75">
        <v>0</v>
      </c>
      <c r="W80">
        <v>0.67</v>
      </c>
      <c r="X80">
        <v>0</v>
      </c>
      <c r="Y80">
        <v>6.75</v>
      </c>
      <c r="Z80">
        <v>2.89</v>
      </c>
      <c r="AA80">
        <v>0</v>
      </c>
      <c r="AB80">
        <v>4.78</v>
      </c>
      <c r="AC80">
        <v>37.229999999999997</v>
      </c>
      <c r="AD80">
        <v>39.520000000000003</v>
      </c>
      <c r="AE80">
        <v>37.229999999999997</v>
      </c>
      <c r="AF80">
        <v>146.5</v>
      </c>
      <c r="AG80">
        <v>29.2</v>
      </c>
      <c r="AH80">
        <v>0</v>
      </c>
      <c r="AI80">
        <v>24.8</v>
      </c>
      <c r="AJ80">
        <v>120.48</v>
      </c>
      <c r="AK80">
        <v>24.8</v>
      </c>
      <c r="AL80">
        <v>12.41</v>
      </c>
      <c r="AM80">
        <v>12.41</v>
      </c>
      <c r="AN80">
        <v>0</v>
      </c>
      <c r="AO80">
        <v>0</v>
      </c>
    </row>
    <row r="81" spans="7:41">
      <c r="G81" t="s">
        <v>123</v>
      </c>
      <c r="H81" s="74">
        <v>3.56</v>
      </c>
      <c r="I81" s="47">
        <v>0</v>
      </c>
      <c r="J81" s="47">
        <v>151.28</v>
      </c>
      <c r="K81" s="47">
        <v>167.99999999999997</v>
      </c>
      <c r="L81" s="47">
        <v>6.75</v>
      </c>
      <c r="M81" s="75">
        <v>0</v>
      </c>
      <c r="N81" s="74">
        <v>0</v>
      </c>
      <c r="O81" s="47">
        <v>120.48</v>
      </c>
      <c r="P81" s="47">
        <v>0</v>
      </c>
      <c r="Q81" s="47">
        <v>0</v>
      </c>
      <c r="R81" s="47">
        <v>0</v>
      </c>
      <c r="S81" s="75">
        <v>0</v>
      </c>
      <c r="W81">
        <v>0.67</v>
      </c>
      <c r="X81">
        <v>0</v>
      </c>
      <c r="Y81">
        <v>6.75</v>
      </c>
      <c r="Z81">
        <v>2.89</v>
      </c>
      <c r="AA81">
        <v>0</v>
      </c>
      <c r="AB81">
        <v>4.78</v>
      </c>
      <c r="AC81">
        <v>37.229999999999997</v>
      </c>
      <c r="AD81">
        <v>39.520000000000003</v>
      </c>
      <c r="AE81">
        <v>37.229999999999997</v>
      </c>
      <c r="AF81">
        <v>146.5</v>
      </c>
      <c r="AG81">
        <v>29.2</v>
      </c>
      <c r="AH81">
        <v>0</v>
      </c>
      <c r="AI81">
        <v>31.5</v>
      </c>
      <c r="AJ81">
        <v>120.48</v>
      </c>
      <c r="AK81">
        <v>0</v>
      </c>
      <c r="AL81">
        <v>12.41</v>
      </c>
      <c r="AM81">
        <v>12.41</v>
      </c>
      <c r="AN81">
        <v>0</v>
      </c>
      <c r="AO81">
        <v>0</v>
      </c>
    </row>
    <row r="82" spans="7:41">
      <c r="G82" t="s">
        <v>124</v>
      </c>
      <c r="H82" s="74">
        <v>3.56</v>
      </c>
      <c r="I82" s="47">
        <v>0</v>
      </c>
      <c r="J82" s="47">
        <v>151.28</v>
      </c>
      <c r="K82" s="47">
        <v>167.99999999999997</v>
      </c>
      <c r="L82" s="47">
        <v>6.75</v>
      </c>
      <c r="M82" s="75">
        <v>0</v>
      </c>
      <c r="N82" s="74">
        <v>0</v>
      </c>
      <c r="O82" s="47">
        <v>120.48</v>
      </c>
      <c r="P82" s="47">
        <v>0</v>
      </c>
      <c r="Q82" s="47">
        <v>0</v>
      </c>
      <c r="R82" s="47">
        <v>0</v>
      </c>
      <c r="S82" s="75">
        <v>0</v>
      </c>
      <c r="W82">
        <v>0.67</v>
      </c>
      <c r="X82">
        <v>0</v>
      </c>
      <c r="Y82">
        <v>6.75</v>
      </c>
      <c r="Z82">
        <v>2.89</v>
      </c>
      <c r="AA82">
        <v>0</v>
      </c>
      <c r="AB82">
        <v>4.78</v>
      </c>
      <c r="AC82">
        <v>37.229999999999997</v>
      </c>
      <c r="AD82">
        <v>39.520000000000003</v>
      </c>
      <c r="AE82">
        <v>37.229999999999997</v>
      </c>
      <c r="AF82">
        <v>146.5</v>
      </c>
      <c r="AG82">
        <v>29.2</v>
      </c>
      <c r="AH82">
        <v>0</v>
      </c>
      <c r="AI82">
        <v>31.5</v>
      </c>
      <c r="AJ82">
        <v>120.48</v>
      </c>
      <c r="AK82">
        <v>0</v>
      </c>
      <c r="AL82">
        <v>12.41</v>
      </c>
      <c r="AM82">
        <v>12.41</v>
      </c>
      <c r="AN82">
        <v>0</v>
      </c>
      <c r="AO82">
        <v>0</v>
      </c>
    </row>
    <row r="83" spans="7:41">
      <c r="G83" t="s">
        <v>125</v>
      </c>
      <c r="H83" s="74">
        <v>3.56</v>
      </c>
      <c r="I83" s="47">
        <v>0</v>
      </c>
      <c r="J83" s="47">
        <v>151.28</v>
      </c>
      <c r="K83" s="47">
        <v>167.99999999999997</v>
      </c>
      <c r="L83" s="47">
        <v>6.75</v>
      </c>
      <c r="M83" s="75">
        <v>0</v>
      </c>
      <c r="N83" s="74">
        <v>0</v>
      </c>
      <c r="O83" s="47">
        <v>192.76</v>
      </c>
      <c r="P83" s="47">
        <v>0</v>
      </c>
      <c r="Q83" s="47">
        <v>0</v>
      </c>
      <c r="R83" s="47">
        <v>0</v>
      </c>
      <c r="S83" s="75">
        <v>0</v>
      </c>
      <c r="W83">
        <v>0.67</v>
      </c>
      <c r="X83">
        <v>0</v>
      </c>
      <c r="Y83">
        <v>6.75</v>
      </c>
      <c r="Z83">
        <v>2.89</v>
      </c>
      <c r="AA83">
        <v>0</v>
      </c>
      <c r="AB83">
        <v>4.78</v>
      </c>
      <c r="AC83">
        <v>37.229999999999997</v>
      </c>
      <c r="AD83">
        <v>39.520000000000003</v>
      </c>
      <c r="AE83">
        <v>37.229999999999997</v>
      </c>
      <c r="AF83">
        <v>146.5</v>
      </c>
      <c r="AG83">
        <v>29.2</v>
      </c>
      <c r="AH83">
        <v>0</v>
      </c>
      <c r="AI83">
        <v>31.5</v>
      </c>
      <c r="AJ83">
        <v>192.76</v>
      </c>
      <c r="AK83">
        <v>0</v>
      </c>
      <c r="AL83">
        <v>12.41</v>
      </c>
      <c r="AM83">
        <v>12.41</v>
      </c>
      <c r="AN83">
        <v>0</v>
      </c>
      <c r="AO83">
        <v>0</v>
      </c>
    </row>
    <row r="84" spans="7:41">
      <c r="G84" t="s">
        <v>126</v>
      </c>
      <c r="H84" s="74">
        <v>3.56</v>
      </c>
      <c r="I84" s="47">
        <v>0</v>
      </c>
      <c r="J84" s="47">
        <v>151.28</v>
      </c>
      <c r="K84" s="47">
        <v>167.99999999999997</v>
      </c>
      <c r="L84" s="47">
        <v>6.75</v>
      </c>
      <c r="M84" s="75">
        <v>0</v>
      </c>
      <c r="N84" s="74">
        <v>0</v>
      </c>
      <c r="O84" s="47">
        <v>192.76</v>
      </c>
      <c r="P84" s="47">
        <v>0</v>
      </c>
      <c r="Q84" s="47">
        <v>0</v>
      </c>
      <c r="R84" s="47">
        <v>0</v>
      </c>
      <c r="S84" s="75">
        <v>0</v>
      </c>
      <c r="W84">
        <v>0.67</v>
      </c>
      <c r="X84">
        <v>0</v>
      </c>
      <c r="Y84">
        <v>6.75</v>
      </c>
      <c r="Z84">
        <v>2.89</v>
      </c>
      <c r="AA84">
        <v>0</v>
      </c>
      <c r="AB84">
        <v>4.78</v>
      </c>
      <c r="AC84">
        <v>37.229999999999997</v>
      </c>
      <c r="AD84">
        <v>39.520000000000003</v>
      </c>
      <c r="AE84">
        <v>37.229999999999997</v>
      </c>
      <c r="AF84">
        <v>146.5</v>
      </c>
      <c r="AG84">
        <v>29.2</v>
      </c>
      <c r="AH84">
        <v>0</v>
      </c>
      <c r="AI84">
        <v>31.5</v>
      </c>
      <c r="AJ84">
        <v>192.76</v>
      </c>
      <c r="AK84">
        <v>0</v>
      </c>
      <c r="AL84">
        <v>12.41</v>
      </c>
      <c r="AM84">
        <v>12.41</v>
      </c>
      <c r="AN84">
        <v>0</v>
      </c>
      <c r="AO84">
        <v>0</v>
      </c>
    </row>
    <row r="85" spans="7:41">
      <c r="G85" t="s">
        <v>127</v>
      </c>
      <c r="H85" s="74">
        <v>3.56</v>
      </c>
      <c r="I85" s="47">
        <v>0</v>
      </c>
      <c r="J85" s="47">
        <v>151.28</v>
      </c>
      <c r="K85" s="47">
        <v>167.99999999999997</v>
      </c>
      <c r="L85" s="47">
        <v>6.75</v>
      </c>
      <c r="M85" s="75">
        <v>0</v>
      </c>
      <c r="N85" s="74">
        <v>0</v>
      </c>
      <c r="O85" s="47">
        <v>192.76</v>
      </c>
      <c r="P85" s="47">
        <v>0</v>
      </c>
      <c r="Q85" s="47">
        <v>0</v>
      </c>
      <c r="R85" s="47">
        <v>0</v>
      </c>
      <c r="S85" s="75">
        <v>0</v>
      </c>
      <c r="W85">
        <v>0.67</v>
      </c>
      <c r="X85">
        <v>0</v>
      </c>
      <c r="Y85">
        <v>6.75</v>
      </c>
      <c r="Z85">
        <v>2.89</v>
      </c>
      <c r="AA85">
        <v>0</v>
      </c>
      <c r="AB85">
        <v>4.78</v>
      </c>
      <c r="AC85">
        <v>37.229999999999997</v>
      </c>
      <c r="AD85">
        <v>39.520000000000003</v>
      </c>
      <c r="AE85">
        <v>37.229999999999997</v>
      </c>
      <c r="AF85">
        <v>146.5</v>
      </c>
      <c r="AG85">
        <v>29.2</v>
      </c>
      <c r="AH85">
        <v>0</v>
      </c>
      <c r="AI85">
        <v>0</v>
      </c>
      <c r="AJ85">
        <v>192.76</v>
      </c>
      <c r="AK85">
        <v>0</v>
      </c>
      <c r="AL85">
        <v>12.41</v>
      </c>
      <c r="AM85">
        <v>12.41</v>
      </c>
      <c r="AN85">
        <v>0</v>
      </c>
      <c r="AO85">
        <v>0</v>
      </c>
    </row>
    <row r="86" spans="7:41">
      <c r="G86" t="s">
        <v>128</v>
      </c>
      <c r="H86" s="74">
        <v>3.56</v>
      </c>
      <c r="I86" s="47">
        <v>0</v>
      </c>
      <c r="J86" s="47">
        <v>151.28</v>
      </c>
      <c r="K86" s="47">
        <v>167.99999999999997</v>
      </c>
      <c r="L86" s="47">
        <v>6.75</v>
      </c>
      <c r="M86" s="75">
        <v>0</v>
      </c>
      <c r="N86" s="74">
        <v>0</v>
      </c>
      <c r="O86" s="47">
        <v>192.76</v>
      </c>
      <c r="P86" s="47">
        <v>0</v>
      </c>
      <c r="Q86" s="47">
        <v>0</v>
      </c>
      <c r="R86" s="47">
        <v>0</v>
      </c>
      <c r="S86" s="75">
        <v>0</v>
      </c>
      <c r="W86">
        <v>0.67</v>
      </c>
      <c r="X86">
        <v>0</v>
      </c>
      <c r="Y86">
        <v>6.75</v>
      </c>
      <c r="Z86">
        <v>2.89</v>
      </c>
      <c r="AA86">
        <v>0</v>
      </c>
      <c r="AB86">
        <v>4.78</v>
      </c>
      <c r="AC86">
        <v>37.229999999999997</v>
      </c>
      <c r="AD86">
        <v>39.520000000000003</v>
      </c>
      <c r="AE86">
        <v>37.229999999999997</v>
      </c>
      <c r="AF86">
        <v>146.5</v>
      </c>
      <c r="AG86">
        <v>29.2</v>
      </c>
      <c r="AH86">
        <v>0</v>
      </c>
      <c r="AI86">
        <v>0</v>
      </c>
      <c r="AJ86">
        <v>192.76</v>
      </c>
      <c r="AK86">
        <v>0</v>
      </c>
      <c r="AL86">
        <v>12.41</v>
      </c>
      <c r="AM86">
        <v>12.41</v>
      </c>
      <c r="AN86">
        <v>0</v>
      </c>
      <c r="AO86">
        <v>0</v>
      </c>
    </row>
    <row r="87" spans="7:41">
      <c r="G87" t="s">
        <v>129</v>
      </c>
      <c r="H87" s="74">
        <v>3.6100000000000003</v>
      </c>
      <c r="I87" s="47">
        <v>0</v>
      </c>
      <c r="J87" s="47">
        <v>151.28</v>
      </c>
      <c r="K87" s="47">
        <v>161.33999999999997</v>
      </c>
      <c r="L87" s="47">
        <v>6.75</v>
      </c>
      <c r="M87" s="75">
        <v>0</v>
      </c>
      <c r="N87" s="74">
        <v>0</v>
      </c>
      <c r="O87" s="47">
        <v>192.76</v>
      </c>
      <c r="P87" s="47">
        <v>0</v>
      </c>
      <c r="Q87" s="47">
        <v>0</v>
      </c>
      <c r="R87" s="47">
        <v>0</v>
      </c>
      <c r="S87" s="75">
        <v>0</v>
      </c>
      <c r="W87">
        <v>0.72</v>
      </c>
      <c r="X87">
        <v>0</v>
      </c>
      <c r="Y87">
        <v>6.75</v>
      </c>
      <c r="Z87">
        <v>2.89</v>
      </c>
      <c r="AA87">
        <v>0</v>
      </c>
      <c r="AB87">
        <v>4.78</v>
      </c>
      <c r="AC87">
        <v>37.229999999999997</v>
      </c>
      <c r="AD87">
        <v>37.229999999999997</v>
      </c>
      <c r="AE87">
        <v>37.229999999999997</v>
      </c>
      <c r="AF87">
        <v>146.5</v>
      </c>
      <c r="AG87">
        <v>24.83</v>
      </c>
      <c r="AH87">
        <v>0</v>
      </c>
      <c r="AI87">
        <v>0</v>
      </c>
      <c r="AJ87">
        <v>192.76</v>
      </c>
      <c r="AK87">
        <v>0</v>
      </c>
      <c r="AL87">
        <v>12.41</v>
      </c>
      <c r="AM87">
        <v>12.41</v>
      </c>
      <c r="AN87">
        <v>0</v>
      </c>
      <c r="AO87">
        <v>0</v>
      </c>
    </row>
    <row r="88" spans="7:41">
      <c r="G88" t="s">
        <v>130</v>
      </c>
      <c r="H88" s="74">
        <v>3.6100000000000003</v>
      </c>
      <c r="I88" s="47">
        <v>0</v>
      </c>
      <c r="J88" s="47">
        <v>151.28</v>
      </c>
      <c r="K88" s="47">
        <v>161.33999999999997</v>
      </c>
      <c r="L88" s="47">
        <v>6.75</v>
      </c>
      <c r="M88" s="75">
        <v>0</v>
      </c>
      <c r="N88" s="74">
        <v>0</v>
      </c>
      <c r="O88" s="47">
        <v>192.76</v>
      </c>
      <c r="P88" s="47">
        <v>0</v>
      </c>
      <c r="Q88" s="47">
        <v>0</v>
      </c>
      <c r="R88" s="47">
        <v>0</v>
      </c>
      <c r="S88" s="75">
        <v>0</v>
      </c>
      <c r="W88">
        <v>0.72</v>
      </c>
      <c r="X88">
        <v>0</v>
      </c>
      <c r="Y88">
        <v>6.75</v>
      </c>
      <c r="Z88">
        <v>2.89</v>
      </c>
      <c r="AA88">
        <v>0</v>
      </c>
      <c r="AB88">
        <v>4.78</v>
      </c>
      <c r="AC88">
        <v>37.229999999999997</v>
      </c>
      <c r="AD88">
        <v>37.229999999999997</v>
      </c>
      <c r="AE88">
        <v>37.229999999999997</v>
      </c>
      <c r="AF88">
        <v>146.5</v>
      </c>
      <c r="AG88">
        <v>24.83</v>
      </c>
      <c r="AH88">
        <v>0</v>
      </c>
      <c r="AI88">
        <v>0</v>
      </c>
      <c r="AJ88">
        <v>192.76</v>
      </c>
      <c r="AK88">
        <v>0</v>
      </c>
      <c r="AL88">
        <v>12.41</v>
      </c>
      <c r="AM88">
        <v>12.41</v>
      </c>
      <c r="AN88">
        <v>0</v>
      </c>
      <c r="AO88">
        <v>0</v>
      </c>
    </row>
    <row r="89" spans="7:41">
      <c r="G89" t="s">
        <v>131</v>
      </c>
      <c r="H89" s="74">
        <v>3.6100000000000003</v>
      </c>
      <c r="I89" s="47">
        <v>0</v>
      </c>
      <c r="J89" s="47">
        <v>151.28</v>
      </c>
      <c r="K89" s="47">
        <v>161.33999999999997</v>
      </c>
      <c r="L89" s="47">
        <v>6.75</v>
      </c>
      <c r="M89" s="75">
        <v>0</v>
      </c>
      <c r="N89" s="74">
        <v>0</v>
      </c>
      <c r="O89" s="47">
        <v>192.76</v>
      </c>
      <c r="P89" s="47">
        <v>0</v>
      </c>
      <c r="Q89" s="47">
        <v>0</v>
      </c>
      <c r="R89" s="47">
        <v>0</v>
      </c>
      <c r="S89" s="75">
        <v>0</v>
      </c>
      <c r="W89">
        <v>0.72</v>
      </c>
      <c r="X89">
        <v>0</v>
      </c>
      <c r="Y89">
        <v>6.75</v>
      </c>
      <c r="Z89">
        <v>2.89</v>
      </c>
      <c r="AA89">
        <v>0</v>
      </c>
      <c r="AB89">
        <v>4.78</v>
      </c>
      <c r="AC89">
        <v>37.229999999999997</v>
      </c>
      <c r="AD89">
        <v>37.229999999999997</v>
      </c>
      <c r="AE89">
        <v>37.229999999999997</v>
      </c>
      <c r="AF89">
        <v>146.5</v>
      </c>
      <c r="AG89">
        <v>24.83</v>
      </c>
      <c r="AH89">
        <v>0</v>
      </c>
      <c r="AI89">
        <v>0</v>
      </c>
      <c r="AJ89">
        <v>192.76</v>
      </c>
      <c r="AK89">
        <v>0</v>
      </c>
      <c r="AL89">
        <v>12.41</v>
      </c>
      <c r="AM89">
        <v>12.41</v>
      </c>
      <c r="AN89">
        <v>0</v>
      </c>
      <c r="AO89">
        <v>0</v>
      </c>
    </row>
    <row r="90" spans="7:41">
      <c r="G90" t="s">
        <v>132</v>
      </c>
      <c r="H90" s="74">
        <v>3.6100000000000003</v>
      </c>
      <c r="I90" s="47">
        <v>0</v>
      </c>
      <c r="J90" s="47">
        <v>151.28</v>
      </c>
      <c r="K90" s="47">
        <v>161.33999999999997</v>
      </c>
      <c r="L90" s="47">
        <v>6.75</v>
      </c>
      <c r="M90" s="75">
        <v>0</v>
      </c>
      <c r="N90" s="74">
        <v>0</v>
      </c>
      <c r="O90" s="47">
        <v>192.76</v>
      </c>
      <c r="P90" s="47">
        <v>0</v>
      </c>
      <c r="Q90" s="47">
        <v>0</v>
      </c>
      <c r="R90" s="47">
        <v>0</v>
      </c>
      <c r="S90" s="75">
        <v>0</v>
      </c>
      <c r="W90">
        <v>0.72</v>
      </c>
      <c r="X90">
        <v>0</v>
      </c>
      <c r="Y90">
        <v>6.75</v>
      </c>
      <c r="Z90">
        <v>2.89</v>
      </c>
      <c r="AA90">
        <v>0</v>
      </c>
      <c r="AB90">
        <v>4.78</v>
      </c>
      <c r="AC90">
        <v>37.229999999999997</v>
      </c>
      <c r="AD90">
        <v>37.229999999999997</v>
      </c>
      <c r="AE90">
        <v>37.229999999999997</v>
      </c>
      <c r="AF90">
        <v>146.5</v>
      </c>
      <c r="AG90">
        <v>24.83</v>
      </c>
      <c r="AH90">
        <v>0</v>
      </c>
      <c r="AI90">
        <v>0</v>
      </c>
      <c r="AJ90">
        <v>192.76</v>
      </c>
      <c r="AK90">
        <v>0</v>
      </c>
      <c r="AL90">
        <v>12.41</v>
      </c>
      <c r="AM90">
        <v>12.41</v>
      </c>
      <c r="AN90">
        <v>0</v>
      </c>
      <c r="AO90">
        <v>0</v>
      </c>
    </row>
    <row r="91" spans="7:41">
      <c r="G91" t="s">
        <v>133</v>
      </c>
      <c r="H91" s="74">
        <v>3.56</v>
      </c>
      <c r="I91" s="47">
        <v>0</v>
      </c>
      <c r="J91" s="47">
        <v>151.28</v>
      </c>
      <c r="K91" s="47">
        <v>161.33999999999997</v>
      </c>
      <c r="L91" s="47">
        <v>6.75</v>
      </c>
      <c r="M91" s="75">
        <v>0</v>
      </c>
      <c r="N91" s="74">
        <v>137.52000000000001</v>
      </c>
      <c r="O91" s="47">
        <v>238.6</v>
      </c>
      <c r="P91" s="47">
        <v>0</v>
      </c>
      <c r="Q91" s="47">
        <v>0</v>
      </c>
      <c r="R91" s="47">
        <v>0</v>
      </c>
      <c r="S91" s="75">
        <v>0</v>
      </c>
      <c r="W91">
        <v>0.67</v>
      </c>
      <c r="X91">
        <v>137.52000000000001</v>
      </c>
      <c r="Y91">
        <v>6.75</v>
      </c>
      <c r="Z91">
        <v>2.89</v>
      </c>
      <c r="AA91">
        <v>45.84</v>
      </c>
      <c r="AB91">
        <v>4.78</v>
      </c>
      <c r="AC91">
        <v>37.229999999999997</v>
      </c>
      <c r="AD91">
        <v>37.229999999999997</v>
      </c>
      <c r="AE91">
        <v>37.229999999999997</v>
      </c>
      <c r="AF91">
        <v>146.5</v>
      </c>
      <c r="AG91">
        <v>24.83</v>
      </c>
      <c r="AH91">
        <v>0</v>
      </c>
      <c r="AI91">
        <v>0</v>
      </c>
      <c r="AJ91">
        <v>192.76</v>
      </c>
      <c r="AK91">
        <v>0</v>
      </c>
      <c r="AL91">
        <v>12.41</v>
      </c>
      <c r="AM91">
        <v>12.41</v>
      </c>
      <c r="AN91">
        <v>0</v>
      </c>
      <c r="AO91">
        <v>0</v>
      </c>
    </row>
    <row r="92" spans="7:41">
      <c r="G92" t="s">
        <v>134</v>
      </c>
      <c r="H92" s="74">
        <v>3.56</v>
      </c>
      <c r="I92" s="47">
        <v>0</v>
      </c>
      <c r="J92" s="47">
        <v>151.28</v>
      </c>
      <c r="K92" s="47">
        <v>161.33999999999997</v>
      </c>
      <c r="L92" s="47">
        <v>6.75</v>
      </c>
      <c r="M92" s="75">
        <v>0</v>
      </c>
      <c r="N92" s="74">
        <v>137.52000000000001</v>
      </c>
      <c r="O92" s="47">
        <v>238.6</v>
      </c>
      <c r="P92" s="47">
        <v>0</v>
      </c>
      <c r="Q92" s="47">
        <v>0</v>
      </c>
      <c r="R92" s="47">
        <v>0</v>
      </c>
      <c r="S92" s="75">
        <v>0</v>
      </c>
      <c r="W92">
        <v>0.67</v>
      </c>
      <c r="X92">
        <v>137.52000000000001</v>
      </c>
      <c r="Y92">
        <v>6.75</v>
      </c>
      <c r="Z92">
        <v>2.89</v>
      </c>
      <c r="AA92">
        <v>45.84</v>
      </c>
      <c r="AB92">
        <v>4.78</v>
      </c>
      <c r="AC92">
        <v>37.229999999999997</v>
      </c>
      <c r="AD92">
        <v>37.229999999999997</v>
      </c>
      <c r="AE92">
        <v>37.229999999999997</v>
      </c>
      <c r="AF92">
        <v>146.5</v>
      </c>
      <c r="AG92">
        <v>24.83</v>
      </c>
      <c r="AH92">
        <v>0</v>
      </c>
      <c r="AI92">
        <v>0</v>
      </c>
      <c r="AJ92">
        <v>192.76</v>
      </c>
      <c r="AK92">
        <v>0</v>
      </c>
      <c r="AL92">
        <v>12.41</v>
      </c>
      <c r="AM92">
        <v>12.41</v>
      </c>
      <c r="AN92">
        <v>0</v>
      </c>
      <c r="AO92">
        <v>0</v>
      </c>
    </row>
    <row r="93" spans="7:41">
      <c r="G93" t="s">
        <v>135</v>
      </c>
      <c r="H93" s="74">
        <v>3.56</v>
      </c>
      <c r="I93" s="47">
        <v>0</v>
      </c>
      <c r="J93" s="47">
        <v>151.28</v>
      </c>
      <c r="K93" s="47">
        <v>161.33999999999997</v>
      </c>
      <c r="L93" s="47">
        <v>6.75</v>
      </c>
      <c r="M93" s="75">
        <v>0</v>
      </c>
      <c r="N93" s="74">
        <v>137.52000000000001</v>
      </c>
      <c r="O93" s="47">
        <v>238.6</v>
      </c>
      <c r="P93" s="47">
        <v>0</v>
      </c>
      <c r="Q93" s="47">
        <v>0</v>
      </c>
      <c r="R93" s="47">
        <v>0</v>
      </c>
      <c r="S93" s="75">
        <v>0</v>
      </c>
      <c r="W93">
        <v>0.67</v>
      </c>
      <c r="X93">
        <v>137.52000000000001</v>
      </c>
      <c r="Y93">
        <v>6.75</v>
      </c>
      <c r="Z93">
        <v>2.89</v>
      </c>
      <c r="AA93">
        <v>45.84</v>
      </c>
      <c r="AB93">
        <v>4.78</v>
      </c>
      <c r="AC93">
        <v>37.229999999999997</v>
      </c>
      <c r="AD93">
        <v>37.229999999999997</v>
      </c>
      <c r="AE93">
        <v>37.229999999999997</v>
      </c>
      <c r="AF93">
        <v>146.5</v>
      </c>
      <c r="AG93">
        <v>24.83</v>
      </c>
      <c r="AH93">
        <v>0</v>
      </c>
      <c r="AI93">
        <v>0</v>
      </c>
      <c r="AJ93">
        <v>192.76</v>
      </c>
      <c r="AK93">
        <v>0</v>
      </c>
      <c r="AL93">
        <v>12.41</v>
      </c>
      <c r="AM93">
        <v>12.41</v>
      </c>
      <c r="AN93">
        <v>0</v>
      </c>
      <c r="AO93">
        <v>0</v>
      </c>
    </row>
    <row r="94" spans="7:41">
      <c r="G94" t="s">
        <v>136</v>
      </c>
      <c r="H94" s="74">
        <v>3.56</v>
      </c>
      <c r="I94" s="47">
        <v>0</v>
      </c>
      <c r="J94" s="47">
        <v>151.28</v>
      </c>
      <c r="K94" s="47">
        <v>161.33999999999997</v>
      </c>
      <c r="L94" s="47">
        <v>6.75</v>
      </c>
      <c r="M94" s="75">
        <v>0</v>
      </c>
      <c r="N94" s="74">
        <v>137.52000000000001</v>
      </c>
      <c r="O94" s="47">
        <v>238.6</v>
      </c>
      <c r="P94" s="47">
        <v>0</v>
      </c>
      <c r="Q94" s="47">
        <v>0</v>
      </c>
      <c r="R94" s="47">
        <v>0</v>
      </c>
      <c r="S94" s="75">
        <v>0</v>
      </c>
      <c r="W94">
        <v>0.67</v>
      </c>
      <c r="X94">
        <v>137.52000000000001</v>
      </c>
      <c r="Y94">
        <v>6.75</v>
      </c>
      <c r="Z94">
        <v>2.89</v>
      </c>
      <c r="AA94">
        <v>45.84</v>
      </c>
      <c r="AB94">
        <v>4.78</v>
      </c>
      <c r="AC94">
        <v>37.229999999999997</v>
      </c>
      <c r="AD94">
        <v>37.229999999999997</v>
      </c>
      <c r="AE94">
        <v>37.229999999999997</v>
      </c>
      <c r="AF94">
        <v>146.5</v>
      </c>
      <c r="AG94">
        <v>24.83</v>
      </c>
      <c r="AH94">
        <v>0</v>
      </c>
      <c r="AI94">
        <v>0</v>
      </c>
      <c r="AJ94">
        <v>192.76</v>
      </c>
      <c r="AK94">
        <v>0</v>
      </c>
      <c r="AL94">
        <v>12.41</v>
      </c>
      <c r="AM94">
        <v>12.41</v>
      </c>
      <c r="AN94">
        <v>0</v>
      </c>
      <c r="AO94">
        <v>0</v>
      </c>
    </row>
    <row r="95" spans="7:41">
      <c r="G95" t="s">
        <v>137</v>
      </c>
      <c r="H95" s="74">
        <v>3.47</v>
      </c>
      <c r="I95" s="47">
        <v>0</v>
      </c>
      <c r="J95" s="47">
        <v>151.19</v>
      </c>
      <c r="K95" s="47">
        <v>161.33999999999997</v>
      </c>
      <c r="L95" s="47">
        <v>6.75</v>
      </c>
      <c r="M95" s="75">
        <v>0</v>
      </c>
      <c r="N95" s="74">
        <v>137.52000000000001</v>
      </c>
      <c r="O95" s="47">
        <v>238.6</v>
      </c>
      <c r="P95" s="47">
        <v>0</v>
      </c>
      <c r="Q95" s="47">
        <v>0</v>
      </c>
      <c r="R95" s="47">
        <v>0</v>
      </c>
      <c r="S95" s="75">
        <v>0</v>
      </c>
      <c r="W95">
        <v>0.57999999999999996</v>
      </c>
      <c r="X95">
        <v>137.52000000000001</v>
      </c>
      <c r="Y95">
        <v>6.75</v>
      </c>
      <c r="Z95">
        <v>2.89</v>
      </c>
      <c r="AA95">
        <v>45.84</v>
      </c>
      <c r="AB95">
        <v>4.6900000000000004</v>
      </c>
      <c r="AC95">
        <v>37.229999999999997</v>
      </c>
      <c r="AD95">
        <v>37.229999999999997</v>
      </c>
      <c r="AE95">
        <v>37.229999999999997</v>
      </c>
      <c r="AF95">
        <v>146.5</v>
      </c>
      <c r="AG95">
        <v>24.83</v>
      </c>
      <c r="AH95">
        <v>0</v>
      </c>
      <c r="AI95">
        <v>0</v>
      </c>
      <c r="AJ95">
        <v>192.76</v>
      </c>
      <c r="AK95">
        <v>0</v>
      </c>
      <c r="AL95">
        <v>12.41</v>
      </c>
      <c r="AM95">
        <v>12.41</v>
      </c>
      <c r="AN95">
        <v>0</v>
      </c>
      <c r="AO95">
        <v>0</v>
      </c>
    </row>
    <row r="96" spans="7:41">
      <c r="G96" t="s">
        <v>138</v>
      </c>
      <c r="H96" s="74">
        <v>3.47</v>
      </c>
      <c r="I96" s="47">
        <v>0</v>
      </c>
      <c r="J96" s="47">
        <v>151.19</v>
      </c>
      <c r="K96" s="47">
        <v>161.33999999999997</v>
      </c>
      <c r="L96" s="47">
        <v>6.75</v>
      </c>
      <c r="M96" s="75">
        <v>0</v>
      </c>
      <c r="N96" s="74">
        <v>137.52000000000001</v>
      </c>
      <c r="O96" s="47">
        <v>238.6</v>
      </c>
      <c r="P96" s="47">
        <v>0</v>
      </c>
      <c r="Q96" s="47">
        <v>0</v>
      </c>
      <c r="R96" s="47">
        <v>0</v>
      </c>
      <c r="S96" s="75">
        <v>0</v>
      </c>
      <c r="W96">
        <v>0.57999999999999996</v>
      </c>
      <c r="X96">
        <v>137.52000000000001</v>
      </c>
      <c r="Y96">
        <v>6.75</v>
      </c>
      <c r="Z96">
        <v>2.89</v>
      </c>
      <c r="AA96">
        <v>45.84</v>
      </c>
      <c r="AB96">
        <v>4.6900000000000004</v>
      </c>
      <c r="AC96">
        <v>37.229999999999997</v>
      </c>
      <c r="AD96">
        <v>37.229999999999997</v>
      </c>
      <c r="AE96">
        <v>37.229999999999997</v>
      </c>
      <c r="AF96">
        <v>146.5</v>
      </c>
      <c r="AG96">
        <v>24.83</v>
      </c>
      <c r="AH96">
        <v>0</v>
      </c>
      <c r="AI96">
        <v>0</v>
      </c>
      <c r="AJ96">
        <v>192.76</v>
      </c>
      <c r="AK96">
        <v>0</v>
      </c>
      <c r="AL96">
        <v>12.41</v>
      </c>
      <c r="AM96">
        <v>12.41</v>
      </c>
      <c r="AN96">
        <v>0</v>
      </c>
      <c r="AO96">
        <v>0</v>
      </c>
    </row>
    <row r="97" spans="1:133">
      <c r="G97" t="s">
        <v>139</v>
      </c>
      <c r="H97" s="74">
        <v>3.47</v>
      </c>
      <c r="I97" s="47">
        <v>0</v>
      </c>
      <c r="J97" s="47">
        <v>151.19</v>
      </c>
      <c r="K97" s="47">
        <v>161.33999999999997</v>
      </c>
      <c r="L97" s="47">
        <v>6.75</v>
      </c>
      <c r="M97" s="75">
        <v>0</v>
      </c>
      <c r="N97" s="74">
        <v>137.52000000000001</v>
      </c>
      <c r="O97" s="47">
        <v>238.6</v>
      </c>
      <c r="P97" s="47">
        <v>0</v>
      </c>
      <c r="Q97" s="47">
        <v>0</v>
      </c>
      <c r="R97" s="47">
        <v>0</v>
      </c>
      <c r="S97" s="75">
        <v>0</v>
      </c>
      <c r="W97">
        <v>0.57999999999999996</v>
      </c>
      <c r="X97">
        <v>137.52000000000001</v>
      </c>
      <c r="Y97">
        <v>6.75</v>
      </c>
      <c r="Z97">
        <v>2.89</v>
      </c>
      <c r="AA97">
        <v>45.84</v>
      </c>
      <c r="AB97">
        <v>4.6900000000000004</v>
      </c>
      <c r="AC97">
        <v>37.229999999999997</v>
      </c>
      <c r="AD97">
        <v>37.229999999999997</v>
      </c>
      <c r="AE97">
        <v>37.229999999999997</v>
      </c>
      <c r="AF97">
        <v>146.5</v>
      </c>
      <c r="AG97">
        <v>24.83</v>
      </c>
      <c r="AH97">
        <v>0</v>
      </c>
      <c r="AI97">
        <v>0</v>
      </c>
      <c r="AJ97">
        <v>192.76</v>
      </c>
      <c r="AK97">
        <v>0</v>
      </c>
      <c r="AL97">
        <v>12.41</v>
      </c>
      <c r="AM97">
        <v>12.41</v>
      </c>
      <c r="AN97">
        <v>0</v>
      </c>
      <c r="AO97">
        <v>0</v>
      </c>
    </row>
    <row r="98" spans="1:133">
      <c r="G98" t="s">
        <v>140</v>
      </c>
      <c r="H98" s="74">
        <v>3.47</v>
      </c>
      <c r="I98" s="47">
        <v>0</v>
      </c>
      <c r="J98" s="47">
        <v>151.19</v>
      </c>
      <c r="K98" s="47">
        <v>161.33999999999997</v>
      </c>
      <c r="L98" s="47">
        <v>6.75</v>
      </c>
      <c r="M98" s="75">
        <v>0</v>
      </c>
      <c r="N98" s="74">
        <v>137.52000000000001</v>
      </c>
      <c r="O98" s="47">
        <v>238.6</v>
      </c>
      <c r="P98" s="47">
        <v>0</v>
      </c>
      <c r="Q98" s="47">
        <v>0</v>
      </c>
      <c r="R98" s="47">
        <v>0</v>
      </c>
      <c r="S98" s="75">
        <v>0</v>
      </c>
      <c r="W98">
        <v>0.57999999999999996</v>
      </c>
      <c r="X98">
        <v>137.52000000000001</v>
      </c>
      <c r="Y98">
        <v>6.75</v>
      </c>
      <c r="Z98">
        <v>2.89</v>
      </c>
      <c r="AA98">
        <v>45.84</v>
      </c>
      <c r="AB98">
        <v>4.6900000000000004</v>
      </c>
      <c r="AC98">
        <v>37.229999999999997</v>
      </c>
      <c r="AD98">
        <v>37.229999999999997</v>
      </c>
      <c r="AE98">
        <v>37.229999999999997</v>
      </c>
      <c r="AF98">
        <v>146.5</v>
      </c>
      <c r="AG98">
        <v>24.83</v>
      </c>
      <c r="AH98">
        <v>0</v>
      </c>
      <c r="AI98">
        <v>0</v>
      </c>
      <c r="AJ98">
        <v>192.76</v>
      </c>
      <c r="AK98">
        <v>0</v>
      </c>
      <c r="AL98">
        <v>12.41</v>
      </c>
      <c r="AM98">
        <v>12.41</v>
      </c>
      <c r="AN98">
        <v>0</v>
      </c>
      <c r="A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8.5970000000000046E-2</v>
      </c>
      <c r="I99" s="70">
        <f t="shared" ref="I99:BU99" si="1">SUM(I3:I98)/4000</f>
        <v>0</v>
      </c>
      <c r="J99" s="70">
        <f t="shared" si="1"/>
        <v>1.7658974999999983</v>
      </c>
      <c r="K99" s="70">
        <f t="shared" si="1"/>
        <v>4.302542500000003</v>
      </c>
      <c r="L99" s="70">
        <f t="shared" si="1"/>
        <v>0.21758500000000003</v>
      </c>
      <c r="M99" s="70">
        <f t="shared" si="1"/>
        <v>0</v>
      </c>
      <c r="N99" s="69">
        <f t="shared" si="1"/>
        <v>1.1001600000000002</v>
      </c>
      <c r="O99" s="70">
        <f t="shared" si="1"/>
        <v>1.7642400000000014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1.661000000000001E-2</v>
      </c>
      <c r="X99">
        <f t="shared" si="1"/>
        <v>1.1001600000000002</v>
      </c>
      <c r="Y99">
        <f t="shared" si="1"/>
        <v>0.16200000000000001</v>
      </c>
      <c r="Z99">
        <f t="shared" si="1"/>
        <v>6.9359999999999825E-2</v>
      </c>
      <c r="AA99">
        <f t="shared" si="1"/>
        <v>0.36671999999999993</v>
      </c>
      <c r="AB99">
        <f t="shared" si="1"/>
        <v>0.11246999999999996</v>
      </c>
      <c r="AC99">
        <f t="shared" si="1"/>
        <v>0.89352000000000031</v>
      </c>
      <c r="AD99">
        <f t="shared" si="1"/>
        <v>0.90268000000000015</v>
      </c>
      <c r="AE99">
        <f t="shared" si="1"/>
        <v>0.89352000000000031</v>
      </c>
      <c r="AF99">
        <f t="shared" si="1"/>
        <v>1.6534275000000003</v>
      </c>
      <c r="AG99">
        <f t="shared" si="1"/>
        <v>0.61339999999999939</v>
      </c>
      <c r="AH99">
        <f t="shared" si="1"/>
        <v>8.4800000000000028E-2</v>
      </c>
      <c r="AI99">
        <f t="shared" si="1"/>
        <v>0.45417999999999981</v>
      </c>
      <c r="AJ99">
        <f t="shared" si="1"/>
        <v>1.397520000000001</v>
      </c>
      <c r="AK99">
        <f t="shared" si="1"/>
        <v>0.42267999999999978</v>
      </c>
      <c r="AL99">
        <f t="shared" si="1"/>
        <v>0.2978400000000001</v>
      </c>
      <c r="AM99">
        <f t="shared" si="1"/>
        <v>0.2978400000000001</v>
      </c>
      <c r="AN99">
        <f t="shared" si="1"/>
        <v>0.31894249999999996</v>
      </c>
      <c r="AO99">
        <f t="shared" si="1"/>
        <v>5.5585000000000002E-2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550</v>
      </c>
      <c r="AB100" t="s">
        <v>552</v>
      </c>
      <c r="AC100" t="s">
        <v>554</v>
      </c>
      <c r="AD100" t="s">
        <v>556</v>
      </c>
      <c r="AE100" t="s">
        <v>557</v>
      </c>
      <c r="AF100" t="s">
        <v>558</v>
      </c>
      <c r="AG100" t="s">
        <v>560</v>
      </c>
      <c r="AH100" t="s">
        <v>562</v>
      </c>
      <c r="AI100" t="s">
        <v>564</v>
      </c>
      <c r="AJ100" t="s">
        <v>566</v>
      </c>
      <c r="AK100" t="s">
        <v>567</v>
      </c>
      <c r="AL100" t="s">
        <v>569</v>
      </c>
      <c r="AM100" t="s">
        <v>571</v>
      </c>
      <c r="AN100" t="s">
        <v>573</v>
      </c>
      <c r="AO100" t="s">
        <v>575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576</v>
      </c>
      <c r="AA2" t="s">
        <v>333</v>
      </c>
      <c r="AB2" t="s">
        <v>437</v>
      </c>
      <c r="AC2" t="s">
        <v>539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39.9</v>
      </c>
      <c r="I3" s="54">
        <v>35.659999999999997</v>
      </c>
      <c r="J3" s="54">
        <v>0</v>
      </c>
      <c r="K3" s="54">
        <v>0</v>
      </c>
      <c r="L3" s="54">
        <v>9.35</v>
      </c>
      <c r="M3" s="73">
        <v>0</v>
      </c>
      <c r="N3" s="72">
        <v>0</v>
      </c>
      <c r="O3" s="54">
        <v>0</v>
      </c>
      <c r="P3" s="54">
        <v>-48</v>
      </c>
      <c r="Q3" s="54">
        <v>-10</v>
      </c>
      <c r="R3" s="54">
        <v>0</v>
      </c>
      <c r="S3" s="73">
        <v>0</v>
      </c>
      <c r="T3" t="s">
        <v>576</v>
      </c>
      <c r="U3" s="74"/>
      <c r="V3" s="75"/>
      <c r="W3">
        <v>38.549999999999997</v>
      </c>
      <c r="X3">
        <v>35.659999999999997</v>
      </c>
      <c r="Y3">
        <v>1.06</v>
      </c>
      <c r="Z3">
        <v>-1.8</v>
      </c>
      <c r="AA3">
        <v>9.35</v>
      </c>
      <c r="AB3">
        <v>-10</v>
      </c>
      <c r="AC3">
        <v>0.28999999999999998</v>
      </c>
      <c r="AD3">
        <v>-48</v>
      </c>
    </row>
    <row r="4" spans="1:30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30.259999999999998</v>
      </c>
      <c r="I4" s="47">
        <v>29.88</v>
      </c>
      <c r="J4" s="47">
        <v>0</v>
      </c>
      <c r="K4" s="47">
        <v>0</v>
      </c>
      <c r="L4" s="47">
        <v>9.16</v>
      </c>
      <c r="M4" s="75">
        <v>0</v>
      </c>
      <c r="N4" s="74">
        <v>0</v>
      </c>
      <c r="O4" s="47">
        <v>0</v>
      </c>
      <c r="P4" s="47">
        <v>-67</v>
      </c>
      <c r="Q4" s="47">
        <v>-10</v>
      </c>
      <c r="R4" s="47">
        <v>0</v>
      </c>
      <c r="S4" s="75">
        <v>0</v>
      </c>
      <c r="U4" s="74"/>
      <c r="V4" s="75"/>
      <c r="W4">
        <v>28.91</v>
      </c>
      <c r="X4">
        <v>29.88</v>
      </c>
      <c r="Y4">
        <v>1.06</v>
      </c>
      <c r="Z4">
        <v>-1.8</v>
      </c>
      <c r="AA4">
        <v>9.16</v>
      </c>
      <c r="AB4">
        <v>-10</v>
      </c>
      <c r="AC4">
        <v>0.28999999999999998</v>
      </c>
      <c r="AD4">
        <v>-67</v>
      </c>
    </row>
    <row r="5" spans="1:30">
      <c r="A5" s="113" t="s">
        <v>538</v>
      </c>
      <c r="G5" t="s">
        <v>47</v>
      </c>
      <c r="H5" s="74">
        <v>59.18</v>
      </c>
      <c r="I5" s="47">
        <v>14.46</v>
      </c>
      <c r="J5" s="47">
        <v>0</v>
      </c>
      <c r="K5" s="47">
        <v>0</v>
      </c>
      <c r="L5" s="47">
        <v>8.9600000000000009</v>
      </c>
      <c r="M5" s="75">
        <v>0</v>
      </c>
      <c r="N5" s="74">
        <v>0</v>
      </c>
      <c r="O5" s="47">
        <v>0</v>
      </c>
      <c r="P5" s="47">
        <v>-68</v>
      </c>
      <c r="Q5" s="47">
        <v>-10</v>
      </c>
      <c r="R5" s="47">
        <v>0</v>
      </c>
      <c r="S5" s="75">
        <v>0</v>
      </c>
      <c r="U5" s="74"/>
      <c r="V5" s="75"/>
      <c r="W5">
        <v>57.83</v>
      </c>
      <c r="X5">
        <v>14.46</v>
      </c>
      <c r="Y5">
        <v>1.06</v>
      </c>
      <c r="Z5">
        <v>-1.8</v>
      </c>
      <c r="AA5">
        <v>8.9600000000000009</v>
      </c>
      <c r="AB5">
        <v>-10</v>
      </c>
      <c r="AC5">
        <v>0.28999999999999998</v>
      </c>
      <c r="AD5">
        <v>-68</v>
      </c>
    </row>
    <row r="6" spans="1:30">
      <c r="A6" t="s">
        <v>539</v>
      </c>
      <c r="G6" t="s">
        <v>48</v>
      </c>
      <c r="H6" s="74">
        <v>64.960000000000008</v>
      </c>
      <c r="I6" s="47">
        <v>14.46</v>
      </c>
      <c r="J6" s="47">
        <v>0</v>
      </c>
      <c r="K6" s="47">
        <v>0</v>
      </c>
      <c r="L6" s="47">
        <v>8.9600000000000009</v>
      </c>
      <c r="M6" s="75">
        <v>0</v>
      </c>
      <c r="N6" s="74">
        <v>0</v>
      </c>
      <c r="O6" s="47">
        <v>0</v>
      </c>
      <c r="P6" s="47">
        <v>-67</v>
      </c>
      <c r="Q6" s="47">
        <v>-10</v>
      </c>
      <c r="R6" s="47">
        <v>0</v>
      </c>
      <c r="S6" s="75">
        <v>0</v>
      </c>
      <c r="U6" s="74"/>
      <c r="V6" s="75"/>
      <c r="W6">
        <v>63.61</v>
      </c>
      <c r="X6">
        <v>14.46</v>
      </c>
      <c r="Y6">
        <v>1.06</v>
      </c>
      <c r="Z6">
        <v>-1.8</v>
      </c>
      <c r="AA6">
        <v>8.9600000000000009</v>
      </c>
      <c r="AB6">
        <v>-10</v>
      </c>
      <c r="AC6">
        <v>0.28999999999999998</v>
      </c>
      <c r="AD6">
        <v>-67</v>
      </c>
    </row>
    <row r="7" spans="1:30">
      <c r="G7" t="s">
        <v>49</v>
      </c>
      <c r="H7" s="74">
        <v>68.81</v>
      </c>
      <c r="I7" s="47">
        <v>42.41</v>
      </c>
      <c r="J7" s="47">
        <v>0</v>
      </c>
      <c r="K7" s="47">
        <v>0</v>
      </c>
      <c r="L7" s="47">
        <v>8.77</v>
      </c>
      <c r="M7" s="75">
        <v>0</v>
      </c>
      <c r="N7" s="74">
        <v>0</v>
      </c>
      <c r="O7" s="47">
        <v>0</v>
      </c>
      <c r="P7" s="47">
        <v>-40</v>
      </c>
      <c r="Q7" s="47">
        <v>-10</v>
      </c>
      <c r="R7" s="47">
        <v>0</v>
      </c>
      <c r="S7" s="75">
        <v>0</v>
      </c>
      <c r="U7" s="74"/>
      <c r="V7" s="75"/>
      <c r="W7">
        <v>67.459999999999994</v>
      </c>
      <c r="X7">
        <v>42.41</v>
      </c>
      <c r="Y7">
        <v>1.06</v>
      </c>
      <c r="Z7">
        <v>-1.8</v>
      </c>
      <c r="AA7">
        <v>8.77</v>
      </c>
      <c r="AB7">
        <v>-10</v>
      </c>
      <c r="AC7">
        <v>0.28999999999999998</v>
      </c>
      <c r="AD7">
        <v>-40</v>
      </c>
    </row>
    <row r="8" spans="1:30">
      <c r="G8" t="s">
        <v>50</v>
      </c>
      <c r="H8" s="74">
        <v>65.930000000000007</v>
      </c>
      <c r="I8" s="47">
        <v>44.33</v>
      </c>
      <c r="J8" s="47">
        <v>0</v>
      </c>
      <c r="K8" s="47">
        <v>0</v>
      </c>
      <c r="L8" s="47">
        <v>8.67</v>
      </c>
      <c r="M8" s="75">
        <v>0</v>
      </c>
      <c r="N8" s="74">
        <v>0</v>
      </c>
      <c r="O8" s="47">
        <v>0</v>
      </c>
      <c r="P8" s="47">
        <v>-4</v>
      </c>
      <c r="Q8" s="47">
        <v>-10</v>
      </c>
      <c r="R8" s="47">
        <v>0</v>
      </c>
      <c r="S8" s="75">
        <v>0</v>
      </c>
      <c r="U8" s="74"/>
      <c r="V8" s="75"/>
      <c r="W8">
        <v>64.58</v>
      </c>
      <c r="X8">
        <v>44.33</v>
      </c>
      <c r="Y8">
        <v>1.06</v>
      </c>
      <c r="Z8">
        <v>-1.8</v>
      </c>
      <c r="AA8">
        <v>8.67</v>
      </c>
      <c r="AB8">
        <v>-10</v>
      </c>
      <c r="AC8">
        <v>0.28999999999999998</v>
      </c>
      <c r="AD8">
        <v>-4</v>
      </c>
    </row>
    <row r="9" spans="1:30">
      <c r="G9" t="s">
        <v>51</v>
      </c>
      <c r="H9" s="74">
        <v>1.35</v>
      </c>
      <c r="I9" s="47">
        <v>29.87</v>
      </c>
      <c r="J9" s="47">
        <v>0</v>
      </c>
      <c r="K9" s="47">
        <v>0</v>
      </c>
      <c r="L9" s="47">
        <v>8.58</v>
      </c>
      <c r="M9" s="75">
        <v>0</v>
      </c>
      <c r="N9" s="74">
        <v>-13</v>
      </c>
      <c r="O9" s="47">
        <v>0</v>
      </c>
      <c r="P9" s="47">
        <v>-43</v>
      </c>
      <c r="Q9" s="47">
        <v>-10</v>
      </c>
      <c r="R9" s="47">
        <v>0</v>
      </c>
      <c r="S9" s="75">
        <v>0</v>
      </c>
      <c r="U9" s="74"/>
      <c r="V9" s="75"/>
      <c r="W9">
        <v>-13</v>
      </c>
      <c r="X9">
        <v>29.87</v>
      </c>
      <c r="Y9">
        <v>1.06</v>
      </c>
      <c r="Z9">
        <v>-1.8</v>
      </c>
      <c r="AA9">
        <v>8.58</v>
      </c>
      <c r="AB9">
        <v>-10</v>
      </c>
      <c r="AC9">
        <v>0.28999999999999998</v>
      </c>
      <c r="AD9">
        <v>-43</v>
      </c>
    </row>
    <row r="10" spans="1:30">
      <c r="G10" t="s">
        <v>52</v>
      </c>
      <c r="H10" s="74">
        <v>1.35</v>
      </c>
      <c r="I10" s="47">
        <v>28.91</v>
      </c>
      <c r="J10" s="47">
        <v>0</v>
      </c>
      <c r="K10" s="47">
        <v>0</v>
      </c>
      <c r="L10" s="47">
        <v>8.48</v>
      </c>
      <c r="M10" s="75">
        <v>0</v>
      </c>
      <c r="N10" s="74">
        <v>-21</v>
      </c>
      <c r="O10" s="47">
        <v>0</v>
      </c>
      <c r="P10" s="47">
        <v>-56</v>
      </c>
      <c r="Q10" s="47">
        <v>-10</v>
      </c>
      <c r="R10" s="47">
        <v>0</v>
      </c>
      <c r="S10" s="75">
        <v>0</v>
      </c>
      <c r="U10" s="74"/>
      <c r="V10" s="75"/>
      <c r="W10">
        <v>-21</v>
      </c>
      <c r="X10">
        <v>28.91</v>
      </c>
      <c r="Y10">
        <v>1.06</v>
      </c>
      <c r="Z10">
        <v>-1.8</v>
      </c>
      <c r="AA10">
        <v>8.48</v>
      </c>
      <c r="AB10">
        <v>-10</v>
      </c>
      <c r="AC10">
        <v>0.28999999999999998</v>
      </c>
      <c r="AD10">
        <v>-56</v>
      </c>
    </row>
    <row r="11" spans="1:30">
      <c r="G11" t="s">
        <v>53</v>
      </c>
      <c r="H11" s="74">
        <v>1.35</v>
      </c>
      <c r="I11" s="47">
        <v>0</v>
      </c>
      <c r="J11" s="47">
        <v>0</v>
      </c>
      <c r="K11" s="47">
        <v>0</v>
      </c>
      <c r="L11" s="47">
        <v>8.48</v>
      </c>
      <c r="M11" s="75">
        <v>0</v>
      </c>
      <c r="N11" s="74">
        <v>-39</v>
      </c>
      <c r="O11" s="47">
        <v>0</v>
      </c>
      <c r="P11" s="47">
        <v>-28</v>
      </c>
      <c r="Q11" s="47">
        <v>-10</v>
      </c>
      <c r="R11" s="47">
        <v>0</v>
      </c>
      <c r="S11" s="75">
        <v>0</v>
      </c>
      <c r="U11" s="74"/>
      <c r="V11" s="75"/>
      <c r="W11">
        <v>-39</v>
      </c>
      <c r="X11">
        <v>0</v>
      </c>
      <c r="Y11">
        <v>1.06</v>
      </c>
      <c r="Z11">
        <v>-1.8</v>
      </c>
      <c r="AA11">
        <v>8.48</v>
      </c>
      <c r="AB11">
        <v>-10</v>
      </c>
      <c r="AC11">
        <v>0.28999999999999998</v>
      </c>
      <c r="AD11">
        <v>-28</v>
      </c>
    </row>
    <row r="12" spans="1:30">
      <c r="G12" t="s">
        <v>54</v>
      </c>
      <c r="H12" s="74">
        <v>24.479999999999997</v>
      </c>
      <c r="I12" s="47">
        <v>0</v>
      </c>
      <c r="J12" s="47">
        <v>0</v>
      </c>
      <c r="K12" s="47">
        <v>0</v>
      </c>
      <c r="L12" s="47">
        <v>8.39</v>
      </c>
      <c r="M12" s="75">
        <v>0</v>
      </c>
      <c r="N12" s="74">
        <v>0</v>
      </c>
      <c r="O12" s="47">
        <v>0</v>
      </c>
      <c r="P12" s="47">
        <v>-14</v>
      </c>
      <c r="Q12" s="47">
        <v>-10</v>
      </c>
      <c r="R12" s="47">
        <v>0</v>
      </c>
      <c r="S12" s="75">
        <v>0</v>
      </c>
      <c r="U12" s="74"/>
      <c r="V12" s="75"/>
      <c r="W12">
        <v>23.13</v>
      </c>
      <c r="X12">
        <v>0</v>
      </c>
      <c r="Y12">
        <v>1.06</v>
      </c>
      <c r="Z12">
        <v>-1.8</v>
      </c>
      <c r="AA12">
        <v>8.39</v>
      </c>
      <c r="AB12">
        <v>-10</v>
      </c>
      <c r="AC12">
        <v>0.28999999999999998</v>
      </c>
      <c r="AD12">
        <v>-14</v>
      </c>
    </row>
    <row r="13" spans="1:30">
      <c r="G13" t="s">
        <v>55</v>
      </c>
      <c r="H13" s="74">
        <v>53.39</v>
      </c>
      <c r="I13" s="47">
        <v>0</v>
      </c>
      <c r="J13" s="47">
        <v>0</v>
      </c>
      <c r="K13" s="47">
        <v>0</v>
      </c>
      <c r="L13" s="47">
        <v>8.2899999999999991</v>
      </c>
      <c r="M13" s="75">
        <v>0</v>
      </c>
      <c r="N13" s="74">
        <v>0</v>
      </c>
      <c r="O13" s="47">
        <v>0</v>
      </c>
      <c r="P13" s="47">
        <v>-41</v>
      </c>
      <c r="Q13" s="47">
        <v>-10</v>
      </c>
      <c r="R13" s="47">
        <v>0</v>
      </c>
      <c r="S13" s="75">
        <v>0</v>
      </c>
      <c r="U13" s="74"/>
      <c r="V13" s="75"/>
      <c r="W13">
        <v>52.04</v>
      </c>
      <c r="X13">
        <v>0</v>
      </c>
      <c r="Y13">
        <v>1.06</v>
      </c>
      <c r="Z13">
        <v>-1.8</v>
      </c>
      <c r="AA13">
        <v>8.2899999999999991</v>
      </c>
      <c r="AB13">
        <v>-10</v>
      </c>
      <c r="AC13">
        <v>0.28999999999999998</v>
      </c>
      <c r="AD13">
        <v>-41</v>
      </c>
    </row>
    <row r="14" spans="1:30">
      <c r="G14" t="s">
        <v>56</v>
      </c>
      <c r="H14" s="74">
        <v>50.51</v>
      </c>
      <c r="I14" s="47">
        <v>0</v>
      </c>
      <c r="J14" s="47">
        <v>0</v>
      </c>
      <c r="K14" s="47">
        <v>0</v>
      </c>
      <c r="L14" s="47">
        <v>8.19</v>
      </c>
      <c r="M14" s="75">
        <v>0</v>
      </c>
      <c r="N14" s="74">
        <v>0</v>
      </c>
      <c r="O14" s="47">
        <v>0</v>
      </c>
      <c r="P14" s="47">
        <v>-59</v>
      </c>
      <c r="Q14" s="47">
        <v>-10</v>
      </c>
      <c r="R14" s="47">
        <v>0</v>
      </c>
      <c r="S14" s="75">
        <v>0</v>
      </c>
      <c r="U14" s="74"/>
      <c r="V14" s="75"/>
      <c r="W14">
        <v>49.16</v>
      </c>
      <c r="X14">
        <v>0</v>
      </c>
      <c r="Y14">
        <v>1.06</v>
      </c>
      <c r="Z14">
        <v>-1.8</v>
      </c>
      <c r="AA14">
        <v>8.19</v>
      </c>
      <c r="AB14">
        <v>-10</v>
      </c>
      <c r="AC14">
        <v>0.28999999999999998</v>
      </c>
      <c r="AD14">
        <v>-59</v>
      </c>
    </row>
    <row r="15" spans="1:30">
      <c r="G15" t="s">
        <v>57</v>
      </c>
      <c r="H15" s="74">
        <v>58.22</v>
      </c>
      <c r="I15" s="47">
        <v>0</v>
      </c>
      <c r="J15" s="47">
        <v>0</v>
      </c>
      <c r="K15" s="47">
        <v>0</v>
      </c>
      <c r="L15" s="47">
        <v>8.19</v>
      </c>
      <c r="M15" s="75">
        <v>0</v>
      </c>
      <c r="N15" s="74">
        <v>0</v>
      </c>
      <c r="O15" s="47">
        <v>0</v>
      </c>
      <c r="P15" s="47">
        <v>-16</v>
      </c>
      <c r="Q15" s="47">
        <v>-10</v>
      </c>
      <c r="R15" s="47">
        <v>0</v>
      </c>
      <c r="S15" s="75">
        <v>0</v>
      </c>
      <c r="U15" s="74"/>
      <c r="V15" s="75"/>
      <c r="W15">
        <v>56.87</v>
      </c>
      <c r="X15">
        <v>0</v>
      </c>
      <c r="Y15">
        <v>1.06</v>
      </c>
      <c r="Z15">
        <v>-1.8</v>
      </c>
      <c r="AA15">
        <v>8.19</v>
      </c>
      <c r="AB15">
        <v>-10</v>
      </c>
      <c r="AC15">
        <v>0.28999999999999998</v>
      </c>
      <c r="AD15">
        <v>-16</v>
      </c>
    </row>
    <row r="16" spans="1:30">
      <c r="G16" t="s">
        <v>58</v>
      </c>
      <c r="H16" s="74">
        <v>69.780000000000015</v>
      </c>
      <c r="I16" s="47">
        <v>0</v>
      </c>
      <c r="J16" s="47">
        <v>0</v>
      </c>
      <c r="K16" s="47">
        <v>0</v>
      </c>
      <c r="L16" s="47">
        <v>8.19</v>
      </c>
      <c r="M16" s="75">
        <v>0</v>
      </c>
      <c r="N16" s="74">
        <v>0</v>
      </c>
      <c r="O16" s="47">
        <v>0</v>
      </c>
      <c r="P16" s="47">
        <v>-22</v>
      </c>
      <c r="Q16" s="47">
        <v>-10</v>
      </c>
      <c r="R16" s="47">
        <v>0</v>
      </c>
      <c r="S16" s="75">
        <v>0</v>
      </c>
      <c r="U16" s="74"/>
      <c r="V16" s="75"/>
      <c r="W16">
        <v>68.430000000000007</v>
      </c>
      <c r="X16">
        <v>0</v>
      </c>
      <c r="Y16">
        <v>1.06</v>
      </c>
      <c r="Z16">
        <v>-1.8</v>
      </c>
      <c r="AA16">
        <v>8.19</v>
      </c>
      <c r="AB16">
        <v>-10</v>
      </c>
      <c r="AC16">
        <v>0.28999999999999998</v>
      </c>
      <c r="AD16">
        <v>-22</v>
      </c>
    </row>
    <row r="17" spans="7:30">
      <c r="G17" t="s">
        <v>59</v>
      </c>
      <c r="H17" s="74">
        <v>72.67</v>
      </c>
      <c r="I17" s="47">
        <v>0</v>
      </c>
      <c r="J17" s="47">
        <v>0</v>
      </c>
      <c r="K17" s="47">
        <v>0</v>
      </c>
      <c r="L17" s="47">
        <v>8.19</v>
      </c>
      <c r="M17" s="75">
        <v>0</v>
      </c>
      <c r="N17" s="74">
        <v>0</v>
      </c>
      <c r="O17" s="47">
        <v>0</v>
      </c>
      <c r="P17" s="47">
        <v>-33</v>
      </c>
      <c r="Q17" s="47">
        <v>-10</v>
      </c>
      <c r="R17" s="47">
        <v>0</v>
      </c>
      <c r="S17" s="75">
        <v>0</v>
      </c>
      <c r="U17" s="74"/>
      <c r="V17" s="75"/>
      <c r="W17">
        <v>71.319999999999993</v>
      </c>
      <c r="X17">
        <v>0</v>
      </c>
      <c r="Y17">
        <v>1.06</v>
      </c>
      <c r="Z17">
        <v>-1.8</v>
      </c>
      <c r="AA17">
        <v>8.19</v>
      </c>
      <c r="AB17">
        <v>-10</v>
      </c>
      <c r="AC17">
        <v>0.28999999999999998</v>
      </c>
      <c r="AD17">
        <v>-33</v>
      </c>
    </row>
    <row r="18" spans="7:30">
      <c r="G18" t="s">
        <v>60</v>
      </c>
      <c r="H18" s="74">
        <v>72.67</v>
      </c>
      <c r="I18" s="47">
        <v>0</v>
      </c>
      <c r="J18" s="47">
        <v>0</v>
      </c>
      <c r="K18" s="47">
        <v>0</v>
      </c>
      <c r="L18" s="47">
        <v>8.19</v>
      </c>
      <c r="M18" s="75">
        <v>0</v>
      </c>
      <c r="N18" s="74">
        <v>0</v>
      </c>
      <c r="O18" s="47">
        <v>0</v>
      </c>
      <c r="P18" s="47">
        <v>-40</v>
      </c>
      <c r="Q18" s="47">
        <v>-10</v>
      </c>
      <c r="R18" s="47">
        <v>0</v>
      </c>
      <c r="S18" s="75">
        <v>0</v>
      </c>
      <c r="U18" s="74"/>
      <c r="V18" s="75"/>
      <c r="W18">
        <v>71.319999999999993</v>
      </c>
      <c r="X18">
        <v>0</v>
      </c>
      <c r="Y18">
        <v>1.06</v>
      </c>
      <c r="Z18">
        <v>-1.8</v>
      </c>
      <c r="AA18">
        <v>8.19</v>
      </c>
      <c r="AB18">
        <v>-10</v>
      </c>
      <c r="AC18">
        <v>0.28999999999999998</v>
      </c>
      <c r="AD18">
        <v>-40</v>
      </c>
    </row>
    <row r="19" spans="7:30">
      <c r="G19" t="s">
        <v>61</v>
      </c>
      <c r="H19" s="74">
        <v>51.47</v>
      </c>
      <c r="I19" s="47">
        <v>0</v>
      </c>
      <c r="J19" s="47">
        <v>0</v>
      </c>
      <c r="K19" s="47">
        <v>0</v>
      </c>
      <c r="L19" s="47">
        <v>8.2899999999999991</v>
      </c>
      <c r="M19" s="75">
        <v>0</v>
      </c>
      <c r="N19" s="74">
        <v>0</v>
      </c>
      <c r="O19" s="47">
        <v>0</v>
      </c>
      <c r="P19" s="47">
        <v>-58</v>
      </c>
      <c r="Q19" s="47">
        <v>-10</v>
      </c>
      <c r="R19" s="47">
        <v>0</v>
      </c>
      <c r="S19" s="75">
        <v>0</v>
      </c>
      <c r="U19" s="74"/>
      <c r="V19" s="75"/>
      <c r="W19">
        <v>50.12</v>
      </c>
      <c r="X19">
        <v>0</v>
      </c>
      <c r="Y19">
        <v>1.06</v>
      </c>
      <c r="Z19">
        <v>-1.8</v>
      </c>
      <c r="AA19">
        <v>8.2899999999999991</v>
      </c>
      <c r="AB19">
        <v>-10</v>
      </c>
      <c r="AC19">
        <v>0.28999999999999998</v>
      </c>
      <c r="AD19">
        <v>-58</v>
      </c>
    </row>
    <row r="20" spans="7:30">
      <c r="G20" t="s">
        <v>62</v>
      </c>
      <c r="H20" s="74">
        <v>31.229999999999997</v>
      </c>
      <c r="I20" s="47">
        <v>0</v>
      </c>
      <c r="J20" s="47">
        <v>0</v>
      </c>
      <c r="K20" s="47">
        <v>0</v>
      </c>
      <c r="L20" s="47">
        <v>8.67</v>
      </c>
      <c r="M20" s="75">
        <v>0</v>
      </c>
      <c r="N20" s="74">
        <v>0</v>
      </c>
      <c r="O20" s="47">
        <v>0</v>
      </c>
      <c r="P20" s="47">
        <v>-62</v>
      </c>
      <c r="Q20" s="47">
        <v>-10</v>
      </c>
      <c r="R20" s="47">
        <v>0</v>
      </c>
      <c r="S20" s="75">
        <v>0</v>
      </c>
      <c r="U20" s="74"/>
      <c r="V20" s="75"/>
      <c r="W20">
        <v>29.88</v>
      </c>
      <c r="X20">
        <v>0</v>
      </c>
      <c r="Y20">
        <v>1.06</v>
      </c>
      <c r="Z20">
        <v>-1.8</v>
      </c>
      <c r="AA20">
        <v>8.67</v>
      </c>
      <c r="AB20">
        <v>-10</v>
      </c>
      <c r="AC20">
        <v>0.28999999999999998</v>
      </c>
      <c r="AD20">
        <v>-62</v>
      </c>
    </row>
    <row r="21" spans="7:30">
      <c r="G21" t="s">
        <v>63</v>
      </c>
      <c r="H21" s="74">
        <v>32.19</v>
      </c>
      <c r="I21" s="47">
        <v>0</v>
      </c>
      <c r="J21" s="47">
        <v>0</v>
      </c>
      <c r="K21" s="47">
        <v>0</v>
      </c>
      <c r="L21" s="47">
        <v>8.9600000000000009</v>
      </c>
      <c r="M21" s="75">
        <v>0</v>
      </c>
      <c r="N21" s="74">
        <v>0</v>
      </c>
      <c r="O21" s="47">
        <v>0</v>
      </c>
      <c r="P21" s="47">
        <v>-67</v>
      </c>
      <c r="Q21" s="47">
        <v>-10</v>
      </c>
      <c r="R21" s="47">
        <v>0</v>
      </c>
      <c r="S21" s="75">
        <v>0</v>
      </c>
      <c r="U21" s="74"/>
      <c r="V21" s="75"/>
      <c r="W21">
        <v>30.84</v>
      </c>
      <c r="X21">
        <v>0</v>
      </c>
      <c r="Y21">
        <v>1.06</v>
      </c>
      <c r="Z21">
        <v>-1.8</v>
      </c>
      <c r="AA21">
        <v>8.9600000000000009</v>
      </c>
      <c r="AB21">
        <v>-10</v>
      </c>
      <c r="AC21">
        <v>0.28999999999999998</v>
      </c>
      <c r="AD21">
        <v>-67</v>
      </c>
    </row>
    <row r="22" spans="7:30">
      <c r="G22" t="s">
        <v>64</v>
      </c>
      <c r="H22" s="74">
        <v>55.32</v>
      </c>
      <c r="I22" s="47">
        <v>0</v>
      </c>
      <c r="J22" s="47">
        <v>0</v>
      </c>
      <c r="K22" s="47">
        <v>0</v>
      </c>
      <c r="L22" s="47">
        <v>9.5399999999999991</v>
      </c>
      <c r="M22" s="75">
        <v>0</v>
      </c>
      <c r="N22" s="74">
        <v>0</v>
      </c>
      <c r="O22" s="47">
        <v>0</v>
      </c>
      <c r="P22" s="47">
        <v>-49</v>
      </c>
      <c r="Q22" s="47">
        <v>-10</v>
      </c>
      <c r="R22" s="47">
        <v>0</v>
      </c>
      <c r="S22" s="75">
        <v>0</v>
      </c>
      <c r="U22" s="74"/>
      <c r="V22" s="75"/>
      <c r="W22">
        <v>53.97</v>
      </c>
      <c r="X22">
        <v>0</v>
      </c>
      <c r="Y22">
        <v>1.06</v>
      </c>
      <c r="Z22">
        <v>-1.8</v>
      </c>
      <c r="AA22">
        <v>9.5399999999999991</v>
      </c>
      <c r="AB22">
        <v>-10</v>
      </c>
      <c r="AC22">
        <v>0.28999999999999998</v>
      </c>
      <c r="AD22">
        <v>-49</v>
      </c>
    </row>
    <row r="23" spans="7:30">
      <c r="G23" t="s">
        <v>65</v>
      </c>
      <c r="H23" s="74">
        <v>60.14</v>
      </c>
      <c r="I23" s="47">
        <v>0</v>
      </c>
      <c r="J23" s="47">
        <v>0</v>
      </c>
      <c r="K23" s="47">
        <v>0</v>
      </c>
      <c r="L23" s="47">
        <v>10.7</v>
      </c>
      <c r="M23" s="75">
        <v>0</v>
      </c>
      <c r="N23" s="74">
        <v>0</v>
      </c>
      <c r="O23" s="47">
        <v>0</v>
      </c>
      <c r="P23" s="47">
        <v>-49</v>
      </c>
      <c r="Q23" s="47">
        <v>-10</v>
      </c>
      <c r="R23" s="47">
        <v>0</v>
      </c>
      <c r="S23" s="75">
        <v>0</v>
      </c>
      <c r="U23" s="74"/>
      <c r="V23" s="75"/>
      <c r="W23">
        <v>58.79</v>
      </c>
      <c r="X23">
        <v>0</v>
      </c>
      <c r="Y23">
        <v>1.06</v>
      </c>
      <c r="Z23">
        <v>-1.8</v>
      </c>
      <c r="AA23">
        <v>10.7</v>
      </c>
      <c r="AB23">
        <v>-10</v>
      </c>
      <c r="AC23">
        <v>0.28999999999999998</v>
      </c>
      <c r="AD23">
        <v>-49</v>
      </c>
    </row>
    <row r="24" spans="7:30">
      <c r="G24" t="s">
        <v>66</v>
      </c>
      <c r="H24" s="74">
        <v>67.850000000000009</v>
      </c>
      <c r="I24" s="47">
        <v>0</v>
      </c>
      <c r="J24" s="47">
        <v>0</v>
      </c>
      <c r="K24" s="47">
        <v>0</v>
      </c>
      <c r="L24" s="47">
        <v>11.18</v>
      </c>
      <c r="M24" s="75">
        <v>0</v>
      </c>
      <c r="N24" s="74">
        <v>0</v>
      </c>
      <c r="O24" s="47">
        <v>0</v>
      </c>
      <c r="P24" s="47">
        <v>-51</v>
      </c>
      <c r="Q24" s="47">
        <v>-10</v>
      </c>
      <c r="R24" s="47">
        <v>0</v>
      </c>
      <c r="S24" s="75">
        <v>0</v>
      </c>
      <c r="U24" s="74"/>
      <c r="V24" s="75"/>
      <c r="W24">
        <v>66.5</v>
      </c>
      <c r="X24">
        <v>0</v>
      </c>
      <c r="Y24">
        <v>1.06</v>
      </c>
      <c r="Z24">
        <v>-1.8</v>
      </c>
      <c r="AA24">
        <v>11.18</v>
      </c>
      <c r="AB24">
        <v>-10</v>
      </c>
      <c r="AC24">
        <v>0.28999999999999998</v>
      </c>
      <c r="AD24">
        <v>-51</v>
      </c>
    </row>
    <row r="25" spans="7:30">
      <c r="G25" t="s">
        <v>67</v>
      </c>
      <c r="H25" s="74">
        <v>75.56</v>
      </c>
      <c r="I25" s="47">
        <v>0</v>
      </c>
      <c r="J25" s="47">
        <v>0</v>
      </c>
      <c r="K25" s="47">
        <v>0</v>
      </c>
      <c r="L25" s="47">
        <v>13.11</v>
      </c>
      <c r="M25" s="75">
        <v>0</v>
      </c>
      <c r="N25" s="74">
        <v>0</v>
      </c>
      <c r="O25" s="47">
        <v>0</v>
      </c>
      <c r="P25" s="47">
        <v>-35</v>
      </c>
      <c r="Q25" s="47">
        <v>-10</v>
      </c>
      <c r="R25" s="47">
        <v>0</v>
      </c>
      <c r="S25" s="75">
        <v>0</v>
      </c>
      <c r="U25" s="74"/>
      <c r="V25" s="75"/>
      <c r="W25">
        <v>74.209999999999994</v>
      </c>
      <c r="X25">
        <v>0</v>
      </c>
      <c r="Y25">
        <v>1.06</v>
      </c>
      <c r="Z25">
        <v>-1.8</v>
      </c>
      <c r="AA25">
        <v>13.11</v>
      </c>
      <c r="AB25">
        <v>-10</v>
      </c>
      <c r="AC25">
        <v>0.28999999999999998</v>
      </c>
      <c r="AD25">
        <v>-35</v>
      </c>
    </row>
    <row r="26" spans="7:30">
      <c r="G26" t="s">
        <v>68</v>
      </c>
      <c r="H26" s="74">
        <v>66.88000000000001</v>
      </c>
      <c r="I26" s="47">
        <v>0</v>
      </c>
      <c r="J26" s="47">
        <v>0</v>
      </c>
      <c r="K26" s="47">
        <v>0</v>
      </c>
      <c r="L26" s="47">
        <v>15.04</v>
      </c>
      <c r="M26" s="75">
        <v>0</v>
      </c>
      <c r="N26" s="74">
        <v>0</v>
      </c>
      <c r="O26" s="47">
        <v>0</v>
      </c>
      <c r="P26" s="47">
        <v>-42</v>
      </c>
      <c r="Q26" s="47">
        <v>-10</v>
      </c>
      <c r="R26" s="47">
        <v>0</v>
      </c>
      <c r="S26" s="75">
        <v>0</v>
      </c>
      <c r="U26" s="74"/>
      <c r="V26" s="75"/>
      <c r="W26">
        <v>65.53</v>
      </c>
      <c r="X26">
        <v>0</v>
      </c>
      <c r="Y26">
        <v>1.06</v>
      </c>
      <c r="Z26">
        <v>-1.8</v>
      </c>
      <c r="AA26">
        <v>15.04</v>
      </c>
      <c r="AB26">
        <v>-10</v>
      </c>
      <c r="AC26">
        <v>0.28999999999999998</v>
      </c>
      <c r="AD26">
        <v>-42</v>
      </c>
    </row>
    <row r="27" spans="7:30">
      <c r="G27" t="s">
        <v>69</v>
      </c>
      <c r="H27" s="74">
        <v>48.58</v>
      </c>
      <c r="I27" s="47">
        <v>0</v>
      </c>
      <c r="J27" s="47">
        <v>0</v>
      </c>
      <c r="K27" s="47">
        <v>0</v>
      </c>
      <c r="L27" s="47">
        <v>15.71</v>
      </c>
      <c r="M27" s="75">
        <v>0</v>
      </c>
      <c r="N27" s="74">
        <v>0</v>
      </c>
      <c r="O27" s="47">
        <v>0</v>
      </c>
      <c r="P27" s="47">
        <v>-38</v>
      </c>
      <c r="Q27" s="47">
        <v>-10</v>
      </c>
      <c r="R27" s="47">
        <v>0</v>
      </c>
      <c r="S27" s="75">
        <v>0</v>
      </c>
      <c r="U27" s="74"/>
      <c r="V27" s="75"/>
      <c r="W27">
        <v>47.23</v>
      </c>
      <c r="X27">
        <v>0</v>
      </c>
      <c r="Y27">
        <v>1.06</v>
      </c>
      <c r="Z27">
        <v>-1.8</v>
      </c>
      <c r="AA27">
        <v>15.71</v>
      </c>
      <c r="AB27">
        <v>-10</v>
      </c>
      <c r="AC27">
        <v>0.28999999999999998</v>
      </c>
      <c r="AD27">
        <v>-38</v>
      </c>
    </row>
    <row r="28" spans="7:30">
      <c r="G28" t="s">
        <v>70</v>
      </c>
      <c r="H28" s="74">
        <v>39.9</v>
      </c>
      <c r="I28" s="47">
        <v>0</v>
      </c>
      <c r="J28" s="47">
        <v>0</v>
      </c>
      <c r="K28" s="47">
        <v>0</v>
      </c>
      <c r="L28" s="47">
        <v>16.29</v>
      </c>
      <c r="M28" s="75">
        <v>0</v>
      </c>
      <c r="N28" s="74">
        <v>0</v>
      </c>
      <c r="O28" s="47">
        <v>0</v>
      </c>
      <c r="P28" s="47">
        <v>-39</v>
      </c>
      <c r="Q28" s="47">
        <v>-10</v>
      </c>
      <c r="R28" s="47">
        <v>0</v>
      </c>
      <c r="S28" s="75">
        <v>0</v>
      </c>
      <c r="U28" s="74"/>
      <c r="V28" s="75"/>
      <c r="W28">
        <v>38.549999999999997</v>
      </c>
      <c r="X28">
        <v>0</v>
      </c>
      <c r="Y28">
        <v>1.06</v>
      </c>
      <c r="Z28">
        <v>-1.8</v>
      </c>
      <c r="AA28">
        <v>16.29</v>
      </c>
      <c r="AB28">
        <v>-10</v>
      </c>
      <c r="AC28">
        <v>0.28999999999999998</v>
      </c>
      <c r="AD28">
        <v>-39</v>
      </c>
    </row>
    <row r="29" spans="7:30">
      <c r="G29" t="s">
        <v>71</v>
      </c>
      <c r="H29" s="74">
        <v>53.4</v>
      </c>
      <c r="I29" s="47">
        <v>0</v>
      </c>
      <c r="J29" s="47">
        <v>0</v>
      </c>
      <c r="K29" s="47">
        <v>0</v>
      </c>
      <c r="L29" s="47">
        <v>16.48</v>
      </c>
      <c r="M29" s="75">
        <v>0</v>
      </c>
      <c r="N29" s="74">
        <v>0</v>
      </c>
      <c r="O29" s="47">
        <v>0</v>
      </c>
      <c r="P29" s="47">
        <v>-32</v>
      </c>
      <c r="Q29" s="47">
        <v>-10</v>
      </c>
      <c r="R29" s="47">
        <v>0</v>
      </c>
      <c r="S29" s="75">
        <v>0</v>
      </c>
      <c r="U29" s="74"/>
      <c r="V29" s="75"/>
      <c r="W29">
        <v>52.05</v>
      </c>
      <c r="X29">
        <v>0</v>
      </c>
      <c r="Y29">
        <v>1.06</v>
      </c>
      <c r="Z29">
        <v>-1.8</v>
      </c>
      <c r="AA29">
        <v>16.48</v>
      </c>
      <c r="AB29">
        <v>-10</v>
      </c>
      <c r="AC29">
        <v>0.28999999999999998</v>
      </c>
      <c r="AD29">
        <v>-32</v>
      </c>
    </row>
    <row r="30" spans="7:30">
      <c r="G30" t="s">
        <v>72</v>
      </c>
      <c r="H30" s="74">
        <v>66.890000000000015</v>
      </c>
      <c r="I30" s="47">
        <v>0</v>
      </c>
      <c r="J30" s="47">
        <v>0</v>
      </c>
      <c r="K30" s="47">
        <v>0</v>
      </c>
      <c r="L30" s="47">
        <v>16.38</v>
      </c>
      <c r="M30" s="75">
        <v>0</v>
      </c>
      <c r="N30" s="74">
        <v>0</v>
      </c>
      <c r="O30" s="47">
        <v>0</v>
      </c>
      <c r="P30" s="47">
        <v>-30</v>
      </c>
      <c r="Q30" s="47">
        <v>-10</v>
      </c>
      <c r="R30" s="47">
        <v>0</v>
      </c>
      <c r="S30" s="75">
        <v>0</v>
      </c>
      <c r="U30" s="74"/>
      <c r="V30" s="75"/>
      <c r="W30">
        <v>65.540000000000006</v>
      </c>
      <c r="X30">
        <v>0</v>
      </c>
      <c r="Y30">
        <v>1.06</v>
      </c>
      <c r="Z30">
        <v>-1.8</v>
      </c>
      <c r="AA30">
        <v>16.38</v>
      </c>
      <c r="AB30">
        <v>-10</v>
      </c>
      <c r="AC30">
        <v>0.28999999999999998</v>
      </c>
      <c r="AD30">
        <v>-30</v>
      </c>
    </row>
    <row r="31" spans="7:30">
      <c r="G31" t="s">
        <v>73</v>
      </c>
      <c r="H31" s="74">
        <v>64.960000000000008</v>
      </c>
      <c r="I31" s="47">
        <v>0</v>
      </c>
      <c r="J31" s="47">
        <v>0</v>
      </c>
      <c r="K31" s="47">
        <v>0</v>
      </c>
      <c r="L31" s="47">
        <v>16.190000000000001</v>
      </c>
      <c r="M31" s="75">
        <v>0</v>
      </c>
      <c r="N31" s="74">
        <v>0</v>
      </c>
      <c r="O31" s="47">
        <v>-10</v>
      </c>
      <c r="P31" s="47">
        <v>-19</v>
      </c>
      <c r="Q31" s="47">
        <v>-10</v>
      </c>
      <c r="R31" s="47">
        <v>0</v>
      </c>
      <c r="S31" s="75">
        <v>0</v>
      </c>
      <c r="U31" s="74"/>
      <c r="V31" s="75"/>
      <c r="W31">
        <v>63.61</v>
      </c>
      <c r="X31">
        <v>-10</v>
      </c>
      <c r="Y31">
        <v>1.06</v>
      </c>
      <c r="Z31">
        <v>-1.8</v>
      </c>
      <c r="AA31">
        <v>16.190000000000001</v>
      </c>
      <c r="AB31">
        <v>-10</v>
      </c>
      <c r="AC31">
        <v>0.28999999999999998</v>
      </c>
      <c r="AD31">
        <v>-19</v>
      </c>
    </row>
    <row r="32" spans="7:30">
      <c r="G32" t="s">
        <v>74</v>
      </c>
      <c r="H32" s="74">
        <v>53.4</v>
      </c>
      <c r="I32" s="47">
        <v>0</v>
      </c>
      <c r="J32" s="47">
        <v>0</v>
      </c>
      <c r="K32" s="47">
        <v>0</v>
      </c>
      <c r="L32" s="47">
        <v>15.32</v>
      </c>
      <c r="M32" s="75">
        <v>0</v>
      </c>
      <c r="N32" s="74">
        <v>0</v>
      </c>
      <c r="O32" s="47">
        <v>-10</v>
      </c>
      <c r="P32" s="47">
        <v>-22</v>
      </c>
      <c r="Q32" s="47">
        <v>-10</v>
      </c>
      <c r="R32" s="47">
        <v>0</v>
      </c>
      <c r="S32" s="75">
        <v>0</v>
      </c>
      <c r="U32" s="74"/>
      <c r="V32" s="75"/>
      <c r="W32">
        <v>52.05</v>
      </c>
      <c r="X32">
        <v>-10</v>
      </c>
      <c r="Y32">
        <v>1.06</v>
      </c>
      <c r="Z32">
        <v>-1.8</v>
      </c>
      <c r="AA32">
        <v>15.32</v>
      </c>
      <c r="AB32">
        <v>-10</v>
      </c>
      <c r="AC32">
        <v>0.28999999999999998</v>
      </c>
      <c r="AD32">
        <v>-22</v>
      </c>
    </row>
    <row r="33" spans="7:30">
      <c r="G33" t="s">
        <v>75</v>
      </c>
      <c r="H33" s="74">
        <v>54.36</v>
      </c>
      <c r="I33" s="47">
        <v>0</v>
      </c>
      <c r="J33" s="47">
        <v>0</v>
      </c>
      <c r="K33" s="47">
        <v>0</v>
      </c>
      <c r="L33" s="47">
        <v>14.94</v>
      </c>
      <c r="M33" s="75">
        <v>0</v>
      </c>
      <c r="N33" s="74">
        <v>0</v>
      </c>
      <c r="O33" s="47">
        <v>0</v>
      </c>
      <c r="P33" s="47">
        <v>-30</v>
      </c>
      <c r="Q33" s="47">
        <v>-10</v>
      </c>
      <c r="R33" s="47">
        <v>0</v>
      </c>
      <c r="S33" s="75">
        <v>0</v>
      </c>
      <c r="U33" s="74"/>
      <c r="V33" s="75"/>
      <c r="W33">
        <v>53.01</v>
      </c>
      <c r="X33">
        <v>0</v>
      </c>
      <c r="Y33">
        <v>1.06</v>
      </c>
      <c r="Z33">
        <v>-1.8</v>
      </c>
      <c r="AA33">
        <v>14.94</v>
      </c>
      <c r="AB33">
        <v>-10</v>
      </c>
      <c r="AC33">
        <v>0.28999999999999998</v>
      </c>
      <c r="AD33">
        <v>-30</v>
      </c>
    </row>
    <row r="34" spans="7:30">
      <c r="G34" t="s">
        <v>76</v>
      </c>
      <c r="H34" s="74">
        <v>31.229999999999997</v>
      </c>
      <c r="I34" s="47">
        <v>0</v>
      </c>
      <c r="J34" s="47">
        <v>0</v>
      </c>
      <c r="K34" s="47">
        <v>0</v>
      </c>
      <c r="L34" s="47">
        <v>14.07</v>
      </c>
      <c r="M34" s="75">
        <v>0</v>
      </c>
      <c r="N34" s="74">
        <v>0</v>
      </c>
      <c r="O34" s="47">
        <v>-15</v>
      </c>
      <c r="P34" s="47">
        <v>-38</v>
      </c>
      <c r="Q34" s="47">
        <v>-10</v>
      </c>
      <c r="R34" s="47">
        <v>0</v>
      </c>
      <c r="S34" s="75">
        <v>0</v>
      </c>
      <c r="U34" s="74"/>
      <c r="V34" s="75"/>
      <c r="W34">
        <v>29.88</v>
      </c>
      <c r="X34">
        <v>-15</v>
      </c>
      <c r="Y34">
        <v>1.06</v>
      </c>
      <c r="Z34">
        <v>-1.8</v>
      </c>
      <c r="AA34">
        <v>14.07</v>
      </c>
      <c r="AB34">
        <v>-10</v>
      </c>
      <c r="AC34">
        <v>0.28999999999999998</v>
      </c>
      <c r="AD34">
        <v>-38</v>
      </c>
    </row>
    <row r="35" spans="7:30">
      <c r="G35" t="s">
        <v>77</v>
      </c>
      <c r="H35" s="74">
        <v>59.17</v>
      </c>
      <c r="I35" s="47">
        <v>0</v>
      </c>
      <c r="J35" s="47">
        <v>0</v>
      </c>
      <c r="K35" s="47">
        <v>0</v>
      </c>
      <c r="L35" s="47">
        <v>13.4</v>
      </c>
      <c r="M35" s="75">
        <v>0</v>
      </c>
      <c r="N35" s="74">
        <v>0</v>
      </c>
      <c r="O35" s="47">
        <v>-31</v>
      </c>
      <c r="P35" s="47">
        <v>-27</v>
      </c>
      <c r="Q35" s="47">
        <v>-10</v>
      </c>
      <c r="R35" s="47">
        <v>0</v>
      </c>
      <c r="S35" s="75">
        <v>0</v>
      </c>
      <c r="U35" s="74"/>
      <c r="V35" s="75"/>
      <c r="W35">
        <v>57.82</v>
      </c>
      <c r="X35">
        <v>-31</v>
      </c>
      <c r="Y35">
        <v>1.06</v>
      </c>
      <c r="Z35">
        <v>-1.8</v>
      </c>
      <c r="AA35">
        <v>13.4</v>
      </c>
      <c r="AB35">
        <v>-10</v>
      </c>
      <c r="AC35">
        <v>0.28999999999999998</v>
      </c>
      <c r="AD35">
        <v>-27</v>
      </c>
    </row>
    <row r="36" spans="7:30">
      <c r="G36" t="s">
        <v>78</v>
      </c>
      <c r="H36" s="74">
        <v>36.04</v>
      </c>
      <c r="I36" s="47">
        <v>0</v>
      </c>
      <c r="J36" s="47">
        <v>0</v>
      </c>
      <c r="K36" s="47">
        <v>0</v>
      </c>
      <c r="L36" s="47">
        <v>13.4</v>
      </c>
      <c r="M36" s="75">
        <v>0</v>
      </c>
      <c r="N36" s="74">
        <v>0</v>
      </c>
      <c r="O36" s="47">
        <v>-21</v>
      </c>
      <c r="P36" s="47">
        <v>-19</v>
      </c>
      <c r="Q36" s="47">
        <v>0</v>
      </c>
      <c r="R36" s="47">
        <v>0</v>
      </c>
      <c r="S36" s="75">
        <v>0</v>
      </c>
      <c r="U36" s="74"/>
      <c r="V36" s="75"/>
      <c r="W36">
        <v>34.69</v>
      </c>
      <c r="X36">
        <v>-21</v>
      </c>
      <c r="Y36">
        <v>1.06</v>
      </c>
      <c r="Z36">
        <v>-1.8</v>
      </c>
      <c r="AA36">
        <v>13.4</v>
      </c>
      <c r="AB36">
        <v>0</v>
      </c>
      <c r="AC36">
        <v>0.28999999999999998</v>
      </c>
      <c r="AD36">
        <v>-19</v>
      </c>
    </row>
    <row r="37" spans="7:30">
      <c r="G37" t="s">
        <v>79</v>
      </c>
      <c r="H37" s="74">
        <v>28.339999999999996</v>
      </c>
      <c r="I37" s="47">
        <v>0</v>
      </c>
      <c r="J37" s="47">
        <v>0</v>
      </c>
      <c r="K37" s="47">
        <v>0</v>
      </c>
      <c r="L37" s="47">
        <v>13.59</v>
      </c>
      <c r="M37" s="75">
        <v>0</v>
      </c>
      <c r="N37" s="74">
        <v>0</v>
      </c>
      <c r="O37" s="47">
        <v>-39</v>
      </c>
      <c r="P37" s="47">
        <v>-14</v>
      </c>
      <c r="Q37" s="47">
        <v>0</v>
      </c>
      <c r="R37" s="47">
        <v>0</v>
      </c>
      <c r="S37" s="75">
        <v>0</v>
      </c>
      <c r="U37" s="74"/>
      <c r="V37" s="75"/>
      <c r="W37">
        <v>26.99</v>
      </c>
      <c r="X37">
        <v>-39</v>
      </c>
      <c r="Y37">
        <v>1.06</v>
      </c>
      <c r="Z37">
        <v>-1.8</v>
      </c>
      <c r="AA37">
        <v>13.59</v>
      </c>
      <c r="AB37">
        <v>0</v>
      </c>
      <c r="AC37">
        <v>0.28999999999999998</v>
      </c>
      <c r="AD37">
        <v>-14</v>
      </c>
    </row>
    <row r="38" spans="7:30">
      <c r="G38" t="s">
        <v>80</v>
      </c>
      <c r="H38" s="74">
        <v>15.799999999999999</v>
      </c>
      <c r="I38" s="47">
        <v>0</v>
      </c>
      <c r="J38" s="47">
        <v>0</v>
      </c>
      <c r="K38" s="47">
        <v>0</v>
      </c>
      <c r="L38" s="47">
        <v>13.11</v>
      </c>
      <c r="M38" s="75">
        <v>0</v>
      </c>
      <c r="N38" s="74">
        <v>0</v>
      </c>
      <c r="O38" s="47">
        <v>-20</v>
      </c>
      <c r="P38" s="47">
        <v>-36</v>
      </c>
      <c r="Q38" s="47">
        <v>0</v>
      </c>
      <c r="R38" s="47">
        <v>0</v>
      </c>
      <c r="S38" s="75">
        <v>0</v>
      </c>
      <c r="U38" s="74"/>
      <c r="V38" s="75"/>
      <c r="W38">
        <v>14.45</v>
      </c>
      <c r="X38">
        <v>-20</v>
      </c>
      <c r="Y38">
        <v>1.06</v>
      </c>
      <c r="Z38">
        <v>-1.8</v>
      </c>
      <c r="AA38">
        <v>13.11</v>
      </c>
      <c r="AB38">
        <v>0</v>
      </c>
      <c r="AC38">
        <v>0.28999999999999998</v>
      </c>
      <c r="AD38">
        <v>-36</v>
      </c>
    </row>
    <row r="39" spans="7:30">
      <c r="G39" t="s">
        <v>81</v>
      </c>
      <c r="H39" s="74">
        <v>1.35</v>
      </c>
      <c r="I39" s="47">
        <v>0</v>
      </c>
      <c r="J39" s="47">
        <v>0</v>
      </c>
      <c r="K39" s="47">
        <v>0</v>
      </c>
      <c r="L39" s="47">
        <v>14.46</v>
      </c>
      <c r="M39" s="75">
        <v>0</v>
      </c>
      <c r="N39" s="74">
        <v>0</v>
      </c>
      <c r="O39" s="47">
        <v>-33</v>
      </c>
      <c r="P39" s="47">
        <v>-20</v>
      </c>
      <c r="Q39" s="47">
        <v>-20</v>
      </c>
      <c r="R39" s="47">
        <v>0</v>
      </c>
      <c r="S39" s="75">
        <v>0</v>
      </c>
      <c r="U39" s="74"/>
      <c r="V39" s="75"/>
      <c r="W39">
        <v>0</v>
      </c>
      <c r="X39">
        <v>-33</v>
      </c>
      <c r="Y39">
        <v>1.06</v>
      </c>
      <c r="Z39">
        <v>-0.8</v>
      </c>
      <c r="AA39">
        <v>14.46</v>
      </c>
      <c r="AB39">
        <v>-20</v>
      </c>
      <c r="AC39">
        <v>0.28999999999999998</v>
      </c>
      <c r="AD39">
        <v>-20</v>
      </c>
    </row>
    <row r="40" spans="7:30">
      <c r="G40" t="s">
        <v>82</v>
      </c>
      <c r="H40" s="74">
        <v>1.35</v>
      </c>
      <c r="I40" s="47">
        <v>0</v>
      </c>
      <c r="J40" s="47">
        <v>51.08</v>
      </c>
      <c r="K40" s="47">
        <v>0</v>
      </c>
      <c r="L40" s="47">
        <v>14.36</v>
      </c>
      <c r="M40" s="75">
        <v>0</v>
      </c>
      <c r="N40" s="74">
        <v>0</v>
      </c>
      <c r="O40" s="47">
        <v>-35</v>
      </c>
      <c r="P40" s="47">
        <v>0</v>
      </c>
      <c r="Q40" s="47">
        <v>-15</v>
      </c>
      <c r="R40" s="47">
        <v>0</v>
      </c>
      <c r="S40" s="75">
        <v>0</v>
      </c>
      <c r="U40" s="74"/>
      <c r="V40" s="75"/>
      <c r="W40">
        <v>0</v>
      </c>
      <c r="X40">
        <v>-35</v>
      </c>
      <c r="Y40">
        <v>1.06</v>
      </c>
      <c r="Z40">
        <v>-0.8</v>
      </c>
      <c r="AA40">
        <v>14.36</v>
      </c>
      <c r="AB40">
        <v>-15</v>
      </c>
      <c r="AC40">
        <v>0.28999999999999998</v>
      </c>
      <c r="AD40">
        <v>51.08</v>
      </c>
    </row>
    <row r="41" spans="7:30">
      <c r="G41" t="s">
        <v>83</v>
      </c>
      <c r="H41" s="74">
        <v>51.46</v>
      </c>
      <c r="I41" s="47">
        <v>0</v>
      </c>
      <c r="J41" s="47">
        <v>0</v>
      </c>
      <c r="K41" s="47">
        <v>0</v>
      </c>
      <c r="L41" s="47">
        <v>13.98</v>
      </c>
      <c r="M41" s="75">
        <v>0</v>
      </c>
      <c r="N41" s="74">
        <v>0</v>
      </c>
      <c r="O41" s="47">
        <v>0</v>
      </c>
      <c r="P41" s="47">
        <v>-15</v>
      </c>
      <c r="Q41" s="47">
        <v>0</v>
      </c>
      <c r="R41" s="47">
        <v>0</v>
      </c>
      <c r="S41" s="75">
        <v>0</v>
      </c>
      <c r="U41" s="74"/>
      <c r="V41" s="75"/>
      <c r="W41">
        <v>50.11</v>
      </c>
      <c r="X41">
        <v>0</v>
      </c>
      <c r="Y41">
        <v>1.06</v>
      </c>
      <c r="Z41">
        <v>-0.8</v>
      </c>
      <c r="AA41">
        <v>13.98</v>
      </c>
      <c r="AB41">
        <v>0</v>
      </c>
      <c r="AC41">
        <v>0.28999999999999998</v>
      </c>
      <c r="AD41">
        <v>-15</v>
      </c>
    </row>
    <row r="42" spans="7:30">
      <c r="G42" t="s">
        <v>84</v>
      </c>
      <c r="H42" s="74">
        <v>52.43</v>
      </c>
      <c r="I42" s="47">
        <v>0</v>
      </c>
      <c r="J42" s="47">
        <v>2.89</v>
      </c>
      <c r="K42" s="47">
        <v>0</v>
      </c>
      <c r="L42" s="47">
        <v>13.69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51.08</v>
      </c>
      <c r="X42">
        <v>0</v>
      </c>
      <c r="Y42">
        <v>1.06</v>
      </c>
      <c r="Z42">
        <v>-0.8</v>
      </c>
      <c r="AA42">
        <v>13.69</v>
      </c>
      <c r="AB42">
        <v>0</v>
      </c>
      <c r="AC42">
        <v>0.28999999999999998</v>
      </c>
      <c r="AD42">
        <v>2.89</v>
      </c>
    </row>
    <row r="43" spans="7:30">
      <c r="G43" t="s">
        <v>85</v>
      </c>
      <c r="H43" s="74">
        <v>70.740000000000009</v>
      </c>
      <c r="I43" s="47">
        <v>15.42</v>
      </c>
      <c r="J43" s="47">
        <v>0</v>
      </c>
      <c r="K43" s="47">
        <v>0</v>
      </c>
      <c r="L43" s="47">
        <v>13.4</v>
      </c>
      <c r="M43" s="75">
        <v>0</v>
      </c>
      <c r="N43" s="74">
        <v>0</v>
      </c>
      <c r="O43" s="47">
        <v>0</v>
      </c>
      <c r="P43" s="47">
        <v>-2</v>
      </c>
      <c r="Q43" s="47">
        <v>0</v>
      </c>
      <c r="R43" s="47">
        <v>0</v>
      </c>
      <c r="S43" s="75">
        <v>0</v>
      </c>
      <c r="U43" s="74"/>
      <c r="V43" s="75"/>
      <c r="W43">
        <v>69.39</v>
      </c>
      <c r="X43">
        <v>15.42</v>
      </c>
      <c r="Y43">
        <v>1.06</v>
      </c>
      <c r="Z43">
        <v>-0.8</v>
      </c>
      <c r="AA43">
        <v>13.4</v>
      </c>
      <c r="AB43">
        <v>0</v>
      </c>
      <c r="AC43">
        <v>0.28999999999999998</v>
      </c>
      <c r="AD43">
        <v>-2</v>
      </c>
    </row>
    <row r="44" spans="7:30">
      <c r="G44" t="s">
        <v>86</v>
      </c>
      <c r="H44" s="74">
        <v>93.88000000000001</v>
      </c>
      <c r="I44" s="47">
        <v>28.91</v>
      </c>
      <c r="J44" s="47">
        <v>0</v>
      </c>
      <c r="K44" s="47">
        <v>0</v>
      </c>
      <c r="L44" s="47">
        <v>13.78</v>
      </c>
      <c r="M44" s="75">
        <v>0</v>
      </c>
      <c r="N44" s="74">
        <v>0</v>
      </c>
      <c r="O44" s="47">
        <v>0</v>
      </c>
      <c r="P44" s="47">
        <v>-2</v>
      </c>
      <c r="Q44" s="47">
        <v>0</v>
      </c>
      <c r="R44" s="47">
        <v>0</v>
      </c>
      <c r="S44" s="75">
        <v>0</v>
      </c>
      <c r="U44" s="74"/>
      <c r="V44" s="75"/>
      <c r="W44">
        <v>92.53</v>
      </c>
      <c r="X44">
        <v>28.91</v>
      </c>
      <c r="Y44">
        <v>1.06</v>
      </c>
      <c r="Z44">
        <v>-0.8</v>
      </c>
      <c r="AA44">
        <v>13.78</v>
      </c>
      <c r="AB44">
        <v>0</v>
      </c>
      <c r="AC44">
        <v>0.28999999999999998</v>
      </c>
      <c r="AD44">
        <v>-2</v>
      </c>
    </row>
    <row r="45" spans="7:30">
      <c r="G45" t="s">
        <v>87</v>
      </c>
      <c r="H45" s="74">
        <v>93.88000000000001</v>
      </c>
      <c r="I45" s="47">
        <v>0</v>
      </c>
      <c r="J45" s="47">
        <v>0</v>
      </c>
      <c r="K45" s="47">
        <v>0</v>
      </c>
      <c r="L45" s="47">
        <v>13.01</v>
      </c>
      <c r="M45" s="75">
        <v>0</v>
      </c>
      <c r="N45" s="74">
        <v>0</v>
      </c>
      <c r="O45" s="47">
        <v>0</v>
      </c>
      <c r="P45" s="47">
        <v>-35</v>
      </c>
      <c r="Q45" s="47">
        <v>0</v>
      </c>
      <c r="R45" s="47">
        <v>0</v>
      </c>
      <c r="S45" s="75">
        <v>0</v>
      </c>
      <c r="U45" s="74"/>
      <c r="V45" s="75"/>
      <c r="W45">
        <v>92.53</v>
      </c>
      <c r="X45">
        <v>0</v>
      </c>
      <c r="Y45">
        <v>1.06</v>
      </c>
      <c r="Z45">
        <v>-0.8</v>
      </c>
      <c r="AA45">
        <v>13.01</v>
      </c>
      <c r="AB45">
        <v>0</v>
      </c>
      <c r="AC45">
        <v>0.28999999999999998</v>
      </c>
      <c r="AD45">
        <v>-35</v>
      </c>
    </row>
    <row r="46" spans="7:30">
      <c r="G46" t="s">
        <v>88</v>
      </c>
      <c r="H46" s="74">
        <v>79.410000000000011</v>
      </c>
      <c r="I46" s="47">
        <v>0</v>
      </c>
      <c r="J46" s="47">
        <v>0</v>
      </c>
      <c r="K46" s="47">
        <v>0</v>
      </c>
      <c r="L46" s="47">
        <v>13.98</v>
      </c>
      <c r="M46" s="75">
        <v>0</v>
      </c>
      <c r="N46" s="74">
        <v>0</v>
      </c>
      <c r="O46" s="47">
        <v>0</v>
      </c>
      <c r="P46" s="47">
        <v>-4</v>
      </c>
      <c r="Q46" s="47">
        <v>0</v>
      </c>
      <c r="R46" s="47">
        <v>0</v>
      </c>
      <c r="S46" s="75">
        <v>0</v>
      </c>
      <c r="U46" s="74"/>
      <c r="V46" s="75"/>
      <c r="W46">
        <v>78.06</v>
      </c>
      <c r="X46">
        <v>0</v>
      </c>
      <c r="Y46">
        <v>1.06</v>
      </c>
      <c r="Z46">
        <v>-0.8</v>
      </c>
      <c r="AA46">
        <v>13.98</v>
      </c>
      <c r="AB46">
        <v>0</v>
      </c>
      <c r="AC46">
        <v>0.28999999999999998</v>
      </c>
      <c r="AD46">
        <v>-4</v>
      </c>
    </row>
    <row r="47" spans="7:30">
      <c r="G47" t="s">
        <v>89</v>
      </c>
      <c r="H47" s="74">
        <v>115.08000000000001</v>
      </c>
      <c r="I47" s="47">
        <v>9.64</v>
      </c>
      <c r="J47" s="47">
        <v>4.82</v>
      </c>
      <c r="K47" s="47">
        <v>0</v>
      </c>
      <c r="L47" s="47">
        <v>14.84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113.73</v>
      </c>
      <c r="X47">
        <v>9.64</v>
      </c>
      <c r="Y47">
        <v>1.06</v>
      </c>
      <c r="Z47">
        <v>-0.8</v>
      </c>
      <c r="AA47">
        <v>14.84</v>
      </c>
      <c r="AB47">
        <v>0</v>
      </c>
      <c r="AC47">
        <v>0.28999999999999998</v>
      </c>
      <c r="AD47">
        <v>4.82</v>
      </c>
    </row>
    <row r="48" spans="7:30">
      <c r="G48" t="s">
        <v>90</v>
      </c>
      <c r="H48" s="74">
        <v>105.44000000000001</v>
      </c>
      <c r="I48" s="47">
        <v>9.64</v>
      </c>
      <c r="J48" s="47">
        <v>9.64</v>
      </c>
      <c r="K48" s="47">
        <v>0</v>
      </c>
      <c r="L48" s="47">
        <v>15.71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104.09</v>
      </c>
      <c r="X48">
        <v>9.64</v>
      </c>
      <c r="Y48">
        <v>1.06</v>
      </c>
      <c r="Z48">
        <v>-0.8</v>
      </c>
      <c r="AA48">
        <v>15.71</v>
      </c>
      <c r="AB48">
        <v>0</v>
      </c>
      <c r="AC48">
        <v>0.28999999999999998</v>
      </c>
      <c r="AD48">
        <v>9.64</v>
      </c>
    </row>
    <row r="49" spans="7:30">
      <c r="G49" t="s">
        <v>91</v>
      </c>
      <c r="H49" s="74">
        <v>50.5</v>
      </c>
      <c r="I49" s="47">
        <v>0</v>
      </c>
      <c r="J49" s="47">
        <v>19.28</v>
      </c>
      <c r="K49" s="47">
        <v>0</v>
      </c>
      <c r="L49" s="47">
        <v>14.94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49.15</v>
      </c>
      <c r="X49">
        <v>0</v>
      </c>
      <c r="Y49">
        <v>1.06</v>
      </c>
      <c r="Z49">
        <v>-0.8</v>
      </c>
      <c r="AA49">
        <v>14.94</v>
      </c>
      <c r="AB49">
        <v>0</v>
      </c>
      <c r="AC49">
        <v>0.28999999999999998</v>
      </c>
      <c r="AD49">
        <v>19.28</v>
      </c>
    </row>
    <row r="50" spans="7:30">
      <c r="G50" t="s">
        <v>92</v>
      </c>
      <c r="H50" s="74">
        <v>38.940000000000005</v>
      </c>
      <c r="I50" s="47">
        <v>0</v>
      </c>
      <c r="J50" s="47">
        <v>19.28</v>
      </c>
      <c r="K50" s="47">
        <v>0</v>
      </c>
      <c r="L50" s="47">
        <v>13.49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37.590000000000003</v>
      </c>
      <c r="X50">
        <v>0</v>
      </c>
      <c r="Y50">
        <v>1.06</v>
      </c>
      <c r="Z50">
        <v>-0.8</v>
      </c>
      <c r="AA50">
        <v>13.49</v>
      </c>
      <c r="AB50">
        <v>0</v>
      </c>
      <c r="AC50">
        <v>0.28999999999999998</v>
      </c>
      <c r="AD50">
        <v>19.28</v>
      </c>
    </row>
    <row r="51" spans="7:30">
      <c r="G51" t="s">
        <v>93</v>
      </c>
      <c r="H51" s="74">
        <v>26.409999999999997</v>
      </c>
      <c r="I51" s="47">
        <v>14.46</v>
      </c>
      <c r="J51" s="47">
        <v>53</v>
      </c>
      <c r="K51" s="47">
        <v>0</v>
      </c>
      <c r="L51" s="47">
        <v>12.53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25.06</v>
      </c>
      <c r="X51">
        <v>14.46</v>
      </c>
      <c r="Y51">
        <v>1.06</v>
      </c>
      <c r="Z51">
        <v>-0.8</v>
      </c>
      <c r="AA51">
        <v>12.53</v>
      </c>
      <c r="AB51">
        <v>0</v>
      </c>
      <c r="AC51">
        <v>0.28999999999999998</v>
      </c>
      <c r="AD51">
        <v>53</v>
      </c>
    </row>
    <row r="52" spans="7:30">
      <c r="G52" t="s">
        <v>94</v>
      </c>
      <c r="H52" s="74">
        <v>35.08</v>
      </c>
      <c r="I52" s="47">
        <v>0</v>
      </c>
      <c r="J52" s="47">
        <v>81.93</v>
      </c>
      <c r="K52" s="47">
        <v>0</v>
      </c>
      <c r="L52" s="47">
        <v>12.14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33.729999999999997</v>
      </c>
      <c r="X52">
        <v>0</v>
      </c>
      <c r="Y52">
        <v>1.06</v>
      </c>
      <c r="Z52">
        <v>-0.8</v>
      </c>
      <c r="AA52">
        <v>12.14</v>
      </c>
      <c r="AB52">
        <v>0</v>
      </c>
      <c r="AC52">
        <v>0.28999999999999998</v>
      </c>
      <c r="AD52">
        <v>81.93</v>
      </c>
    </row>
    <row r="53" spans="7:30">
      <c r="G53" t="s">
        <v>95</v>
      </c>
      <c r="H53" s="74">
        <v>48.58</v>
      </c>
      <c r="I53" s="47">
        <v>0</v>
      </c>
      <c r="J53" s="47">
        <v>115.65</v>
      </c>
      <c r="K53" s="47">
        <v>0</v>
      </c>
      <c r="L53" s="47">
        <v>12.05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47.23</v>
      </c>
      <c r="X53">
        <v>0</v>
      </c>
      <c r="Y53">
        <v>1.06</v>
      </c>
      <c r="Z53">
        <v>-0.8</v>
      </c>
      <c r="AA53">
        <v>12.05</v>
      </c>
      <c r="AB53">
        <v>0</v>
      </c>
      <c r="AC53">
        <v>0.28999999999999998</v>
      </c>
      <c r="AD53">
        <v>115.65</v>
      </c>
    </row>
    <row r="54" spans="7:30">
      <c r="G54" t="s">
        <v>96</v>
      </c>
      <c r="H54" s="74">
        <v>42.79</v>
      </c>
      <c r="I54" s="47">
        <v>0</v>
      </c>
      <c r="J54" s="47">
        <v>115.66</v>
      </c>
      <c r="K54" s="47">
        <v>0</v>
      </c>
      <c r="L54" s="47">
        <v>13.49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41.44</v>
      </c>
      <c r="X54">
        <v>0</v>
      </c>
      <c r="Y54">
        <v>1.06</v>
      </c>
      <c r="Z54">
        <v>-0.8</v>
      </c>
      <c r="AA54">
        <v>13.49</v>
      </c>
      <c r="AB54">
        <v>0</v>
      </c>
      <c r="AC54">
        <v>0.28999999999999998</v>
      </c>
      <c r="AD54">
        <v>115.66</v>
      </c>
    </row>
    <row r="55" spans="7:30">
      <c r="G55" t="s">
        <v>97</v>
      </c>
      <c r="H55" s="74">
        <v>49.54</v>
      </c>
      <c r="I55" s="47">
        <v>0</v>
      </c>
      <c r="J55" s="47">
        <v>139.75</v>
      </c>
      <c r="K55" s="47">
        <v>0</v>
      </c>
      <c r="L55" s="47">
        <v>12.05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48.19</v>
      </c>
      <c r="X55">
        <v>0</v>
      </c>
      <c r="Y55">
        <v>1.06</v>
      </c>
      <c r="Z55">
        <v>-0.8</v>
      </c>
      <c r="AA55">
        <v>12.05</v>
      </c>
      <c r="AB55">
        <v>0</v>
      </c>
      <c r="AC55">
        <v>0.28999999999999998</v>
      </c>
      <c r="AD55">
        <v>139.75</v>
      </c>
    </row>
    <row r="56" spans="7:30">
      <c r="G56" t="s">
        <v>98</v>
      </c>
      <c r="H56" s="74">
        <v>49.54</v>
      </c>
      <c r="I56" s="47">
        <v>0</v>
      </c>
      <c r="J56" s="47">
        <v>139.75</v>
      </c>
      <c r="K56" s="47">
        <v>0</v>
      </c>
      <c r="L56" s="47">
        <v>11.08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48.19</v>
      </c>
      <c r="X56">
        <v>0</v>
      </c>
      <c r="Y56">
        <v>1.06</v>
      </c>
      <c r="Z56">
        <v>-0.8</v>
      </c>
      <c r="AA56">
        <v>11.08</v>
      </c>
      <c r="AB56">
        <v>0</v>
      </c>
      <c r="AC56">
        <v>0.28999999999999998</v>
      </c>
      <c r="AD56">
        <v>139.75</v>
      </c>
    </row>
    <row r="57" spans="7:30">
      <c r="G57" t="s">
        <v>99</v>
      </c>
      <c r="H57" s="74">
        <v>14.84</v>
      </c>
      <c r="I57" s="47">
        <v>0</v>
      </c>
      <c r="J57" s="47">
        <v>125.29</v>
      </c>
      <c r="K57" s="47">
        <v>0</v>
      </c>
      <c r="L57" s="47">
        <v>9.64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13.49</v>
      </c>
      <c r="X57">
        <v>0</v>
      </c>
      <c r="Y57">
        <v>1.06</v>
      </c>
      <c r="Z57">
        <v>-0.8</v>
      </c>
      <c r="AA57">
        <v>9.64</v>
      </c>
      <c r="AB57">
        <v>0</v>
      </c>
      <c r="AC57">
        <v>0.28999999999999998</v>
      </c>
      <c r="AD57">
        <v>125.29</v>
      </c>
    </row>
    <row r="58" spans="7:30">
      <c r="G58" t="s">
        <v>100</v>
      </c>
      <c r="H58" s="74">
        <v>19.659999999999997</v>
      </c>
      <c r="I58" s="47">
        <v>0</v>
      </c>
      <c r="J58" s="47">
        <v>125.3</v>
      </c>
      <c r="K58" s="47">
        <v>0</v>
      </c>
      <c r="L58" s="47">
        <v>8.67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18.309999999999999</v>
      </c>
      <c r="X58">
        <v>0</v>
      </c>
      <c r="Y58">
        <v>1.06</v>
      </c>
      <c r="Z58">
        <v>-0.8</v>
      </c>
      <c r="AA58">
        <v>8.67</v>
      </c>
      <c r="AB58">
        <v>0</v>
      </c>
      <c r="AC58">
        <v>0.28999999999999998</v>
      </c>
      <c r="AD58">
        <v>125.3</v>
      </c>
    </row>
    <row r="59" spans="7:30">
      <c r="G59" t="s">
        <v>101</v>
      </c>
      <c r="H59" s="74">
        <v>10.02</v>
      </c>
      <c r="I59" s="47">
        <v>0</v>
      </c>
      <c r="J59" s="47">
        <v>139.76</v>
      </c>
      <c r="K59" s="47">
        <v>0</v>
      </c>
      <c r="L59" s="47">
        <v>8.67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8.67</v>
      </c>
      <c r="X59">
        <v>0</v>
      </c>
      <c r="Y59">
        <v>1.06</v>
      </c>
      <c r="Z59">
        <v>-0.8</v>
      </c>
      <c r="AA59">
        <v>8.67</v>
      </c>
      <c r="AB59">
        <v>0</v>
      </c>
      <c r="AC59">
        <v>0.28999999999999998</v>
      </c>
      <c r="AD59">
        <v>139.76</v>
      </c>
    </row>
    <row r="60" spans="7:30">
      <c r="G60" t="s">
        <v>102</v>
      </c>
      <c r="H60" s="74">
        <v>21.589999999999996</v>
      </c>
      <c r="I60" s="47">
        <v>0</v>
      </c>
      <c r="J60" s="47">
        <v>139.75</v>
      </c>
      <c r="K60" s="47">
        <v>0</v>
      </c>
      <c r="L60" s="47">
        <v>8.67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20.239999999999998</v>
      </c>
      <c r="X60">
        <v>0</v>
      </c>
      <c r="Y60">
        <v>1.06</v>
      </c>
      <c r="Z60">
        <v>-0.8</v>
      </c>
      <c r="AA60">
        <v>8.67</v>
      </c>
      <c r="AB60">
        <v>0</v>
      </c>
      <c r="AC60">
        <v>0.28999999999999998</v>
      </c>
      <c r="AD60">
        <v>139.75</v>
      </c>
    </row>
    <row r="61" spans="7:30">
      <c r="G61" t="s">
        <v>103</v>
      </c>
      <c r="H61" s="74">
        <v>10.99</v>
      </c>
      <c r="I61" s="47">
        <v>0</v>
      </c>
      <c r="J61" s="47">
        <v>154.19999999999999</v>
      </c>
      <c r="K61" s="47">
        <v>0</v>
      </c>
      <c r="L61" s="47">
        <v>9.16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9.64</v>
      </c>
      <c r="X61">
        <v>0</v>
      </c>
      <c r="Y61">
        <v>1.06</v>
      </c>
      <c r="Z61">
        <v>-0.8</v>
      </c>
      <c r="AA61">
        <v>9.16</v>
      </c>
      <c r="AB61">
        <v>0</v>
      </c>
      <c r="AC61">
        <v>0.28999999999999998</v>
      </c>
      <c r="AD61">
        <v>154.19999999999999</v>
      </c>
    </row>
    <row r="62" spans="7:30">
      <c r="G62" t="s">
        <v>104</v>
      </c>
      <c r="H62" s="74">
        <v>10.99</v>
      </c>
      <c r="I62" s="47">
        <v>0</v>
      </c>
      <c r="J62" s="47">
        <v>159.03</v>
      </c>
      <c r="K62" s="47">
        <v>0</v>
      </c>
      <c r="L62" s="47">
        <v>11.08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9.64</v>
      </c>
      <c r="X62">
        <v>0</v>
      </c>
      <c r="Y62">
        <v>1.06</v>
      </c>
      <c r="Z62">
        <v>-0.8</v>
      </c>
      <c r="AA62">
        <v>11.08</v>
      </c>
      <c r="AB62">
        <v>0</v>
      </c>
      <c r="AC62">
        <v>0.28999999999999998</v>
      </c>
      <c r="AD62">
        <v>159.03</v>
      </c>
    </row>
    <row r="63" spans="7:30">
      <c r="G63" t="s">
        <v>105</v>
      </c>
      <c r="H63" s="74">
        <v>24.479999999999997</v>
      </c>
      <c r="I63" s="47">
        <v>0</v>
      </c>
      <c r="J63" s="47">
        <v>144.57</v>
      </c>
      <c r="K63" s="47">
        <v>0</v>
      </c>
      <c r="L63" s="47">
        <v>12.53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23.13</v>
      </c>
      <c r="X63">
        <v>0</v>
      </c>
      <c r="Y63">
        <v>1.06</v>
      </c>
      <c r="Z63">
        <v>-0.8</v>
      </c>
      <c r="AA63">
        <v>12.53</v>
      </c>
      <c r="AB63">
        <v>0</v>
      </c>
      <c r="AC63">
        <v>0.28999999999999998</v>
      </c>
      <c r="AD63">
        <v>144.57</v>
      </c>
    </row>
    <row r="64" spans="7:30">
      <c r="G64" t="s">
        <v>106</v>
      </c>
      <c r="H64" s="74">
        <v>28.339999999999996</v>
      </c>
      <c r="I64" s="47">
        <v>0</v>
      </c>
      <c r="J64" s="47">
        <v>144.56</v>
      </c>
      <c r="K64" s="47">
        <v>0</v>
      </c>
      <c r="L64" s="47">
        <v>11.57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26.99</v>
      </c>
      <c r="X64">
        <v>0</v>
      </c>
      <c r="Y64">
        <v>1.06</v>
      </c>
      <c r="Z64">
        <v>-0.8</v>
      </c>
      <c r="AA64">
        <v>11.57</v>
      </c>
      <c r="AB64">
        <v>0</v>
      </c>
      <c r="AC64">
        <v>0.28999999999999998</v>
      </c>
      <c r="AD64">
        <v>144.56</v>
      </c>
    </row>
    <row r="65" spans="7:30">
      <c r="G65" t="s">
        <v>107</v>
      </c>
      <c r="H65" s="74">
        <v>40.870000000000005</v>
      </c>
      <c r="I65" s="47">
        <v>14.46</v>
      </c>
      <c r="J65" s="47">
        <v>91.55</v>
      </c>
      <c r="K65" s="47">
        <v>0</v>
      </c>
      <c r="L65" s="47">
        <v>10.6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39.520000000000003</v>
      </c>
      <c r="X65">
        <v>14.46</v>
      </c>
      <c r="Y65">
        <v>1.06</v>
      </c>
      <c r="Z65">
        <v>-0.8</v>
      </c>
      <c r="AA65">
        <v>10.6</v>
      </c>
      <c r="AB65">
        <v>0</v>
      </c>
      <c r="AC65">
        <v>0.28999999999999998</v>
      </c>
      <c r="AD65">
        <v>91.55</v>
      </c>
    </row>
    <row r="66" spans="7:30">
      <c r="G66" t="s">
        <v>108</v>
      </c>
      <c r="H66" s="74">
        <v>37.01</v>
      </c>
      <c r="I66" s="47">
        <v>9.64</v>
      </c>
      <c r="J66" s="47">
        <v>62.65</v>
      </c>
      <c r="K66" s="47">
        <v>0</v>
      </c>
      <c r="L66" s="47">
        <v>11.08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35.659999999999997</v>
      </c>
      <c r="X66">
        <v>9.64</v>
      </c>
      <c r="Y66">
        <v>1.06</v>
      </c>
      <c r="Z66">
        <v>-0.8</v>
      </c>
      <c r="AA66">
        <v>11.08</v>
      </c>
      <c r="AB66">
        <v>0</v>
      </c>
      <c r="AC66">
        <v>0.28999999999999998</v>
      </c>
      <c r="AD66">
        <v>62.65</v>
      </c>
    </row>
    <row r="67" spans="7:30">
      <c r="G67" t="s">
        <v>109</v>
      </c>
      <c r="H67" s="74">
        <v>36.04</v>
      </c>
      <c r="I67" s="47">
        <v>14.46</v>
      </c>
      <c r="J67" s="47">
        <v>14.46</v>
      </c>
      <c r="K67" s="47">
        <v>0</v>
      </c>
      <c r="L67" s="47">
        <v>11.57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34.69</v>
      </c>
      <c r="X67">
        <v>14.46</v>
      </c>
      <c r="Y67">
        <v>1.06</v>
      </c>
      <c r="Z67">
        <v>-0.8</v>
      </c>
      <c r="AA67">
        <v>11.57</v>
      </c>
      <c r="AB67">
        <v>0</v>
      </c>
      <c r="AC67">
        <v>0.28999999999999998</v>
      </c>
      <c r="AD67">
        <v>14.46</v>
      </c>
    </row>
    <row r="68" spans="7:30">
      <c r="G68" t="s">
        <v>110</v>
      </c>
      <c r="H68" s="74">
        <v>31.229999999999997</v>
      </c>
      <c r="I68" s="47">
        <v>16.38</v>
      </c>
      <c r="J68" s="47">
        <v>0</v>
      </c>
      <c r="K68" s="47">
        <v>0</v>
      </c>
      <c r="L68" s="47">
        <v>13.01</v>
      </c>
      <c r="M68" s="75">
        <v>0</v>
      </c>
      <c r="N68" s="74">
        <v>0</v>
      </c>
      <c r="O68" s="47">
        <v>0</v>
      </c>
      <c r="P68" s="47">
        <v>-50</v>
      </c>
      <c r="Q68" s="47">
        <v>0</v>
      </c>
      <c r="R68" s="47">
        <v>0</v>
      </c>
      <c r="S68" s="75">
        <v>0</v>
      </c>
      <c r="U68" s="74"/>
      <c r="V68" s="75"/>
      <c r="W68">
        <v>29.88</v>
      </c>
      <c r="X68">
        <v>16.38</v>
      </c>
      <c r="Y68">
        <v>1.06</v>
      </c>
      <c r="Z68">
        <v>-0.8</v>
      </c>
      <c r="AA68">
        <v>13.01</v>
      </c>
      <c r="AB68">
        <v>0</v>
      </c>
      <c r="AC68">
        <v>0.28999999999999998</v>
      </c>
      <c r="AD68">
        <v>-50</v>
      </c>
    </row>
    <row r="69" spans="7:30">
      <c r="G69" t="s">
        <v>111</v>
      </c>
      <c r="H69" s="74">
        <v>55.32</v>
      </c>
      <c r="I69" s="47">
        <v>32.770000000000003</v>
      </c>
      <c r="J69" s="47">
        <v>0</v>
      </c>
      <c r="K69" s="47">
        <v>0</v>
      </c>
      <c r="L69" s="47">
        <v>13.49</v>
      </c>
      <c r="M69" s="75">
        <v>0</v>
      </c>
      <c r="N69" s="74">
        <v>0</v>
      </c>
      <c r="O69" s="47">
        <v>0</v>
      </c>
      <c r="P69" s="47">
        <v>-145</v>
      </c>
      <c r="Q69" s="47">
        <v>0</v>
      </c>
      <c r="R69" s="47">
        <v>0</v>
      </c>
      <c r="S69" s="75">
        <v>0</v>
      </c>
      <c r="U69" s="74"/>
      <c r="V69" s="75"/>
      <c r="W69">
        <v>53.97</v>
      </c>
      <c r="X69">
        <v>32.770000000000003</v>
      </c>
      <c r="Y69">
        <v>1.06</v>
      </c>
      <c r="Z69">
        <v>-0.8</v>
      </c>
      <c r="AA69">
        <v>13.49</v>
      </c>
      <c r="AB69">
        <v>0</v>
      </c>
      <c r="AC69">
        <v>0.28999999999999998</v>
      </c>
      <c r="AD69">
        <v>-145</v>
      </c>
    </row>
    <row r="70" spans="7:30">
      <c r="G70" t="s">
        <v>112</v>
      </c>
      <c r="H70" s="74">
        <v>61.11</v>
      </c>
      <c r="I70" s="47">
        <v>49.15</v>
      </c>
      <c r="J70" s="47">
        <v>115.66</v>
      </c>
      <c r="K70" s="47">
        <v>0</v>
      </c>
      <c r="L70" s="47">
        <v>13.49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59.76</v>
      </c>
      <c r="X70">
        <v>49.15</v>
      </c>
      <c r="Y70">
        <v>1.06</v>
      </c>
      <c r="Z70">
        <v>-0.8</v>
      </c>
      <c r="AA70">
        <v>13.49</v>
      </c>
      <c r="AB70">
        <v>0</v>
      </c>
      <c r="AC70">
        <v>0.28999999999999998</v>
      </c>
      <c r="AD70">
        <v>115.66</v>
      </c>
    </row>
    <row r="71" spans="7:30">
      <c r="G71" t="s">
        <v>113</v>
      </c>
      <c r="H71" s="74">
        <v>24.479999999999997</v>
      </c>
      <c r="I71" s="47">
        <v>49.15</v>
      </c>
      <c r="J71" s="47">
        <v>0</v>
      </c>
      <c r="K71" s="47">
        <v>0</v>
      </c>
      <c r="L71" s="47">
        <v>13.98</v>
      </c>
      <c r="M71" s="75">
        <v>0</v>
      </c>
      <c r="N71" s="74">
        <v>0</v>
      </c>
      <c r="O71" s="47">
        <v>0</v>
      </c>
      <c r="P71" s="47">
        <v>-30</v>
      </c>
      <c r="Q71" s="47">
        <v>0</v>
      </c>
      <c r="R71" s="47">
        <v>0</v>
      </c>
      <c r="S71" s="75">
        <v>0</v>
      </c>
      <c r="U71" s="74"/>
      <c r="V71" s="75"/>
      <c r="W71">
        <v>23.13</v>
      </c>
      <c r="X71">
        <v>49.15</v>
      </c>
      <c r="Y71">
        <v>1.06</v>
      </c>
      <c r="Z71">
        <v>-0.8</v>
      </c>
      <c r="AA71">
        <v>13.98</v>
      </c>
      <c r="AB71">
        <v>0</v>
      </c>
      <c r="AC71">
        <v>0.28999999999999998</v>
      </c>
      <c r="AD71">
        <v>-30</v>
      </c>
    </row>
    <row r="72" spans="7:30">
      <c r="G72" t="s">
        <v>114</v>
      </c>
      <c r="H72" s="74">
        <v>23.52</v>
      </c>
      <c r="I72" s="47">
        <v>77.099999999999994</v>
      </c>
      <c r="J72" s="47">
        <v>0</v>
      </c>
      <c r="K72" s="47">
        <v>0</v>
      </c>
      <c r="L72" s="47">
        <v>14.46</v>
      </c>
      <c r="M72" s="75">
        <v>0</v>
      </c>
      <c r="N72" s="74">
        <v>0</v>
      </c>
      <c r="O72" s="47">
        <v>0</v>
      </c>
      <c r="P72" s="47">
        <v>-25</v>
      </c>
      <c r="Q72" s="47">
        <v>0</v>
      </c>
      <c r="R72" s="47">
        <v>0</v>
      </c>
      <c r="S72" s="75">
        <v>0</v>
      </c>
      <c r="U72" s="74"/>
      <c r="V72" s="75"/>
      <c r="W72">
        <v>22.17</v>
      </c>
      <c r="X72">
        <v>77.099999999999994</v>
      </c>
      <c r="Y72">
        <v>1.06</v>
      </c>
      <c r="Z72">
        <v>-0.8</v>
      </c>
      <c r="AA72">
        <v>14.46</v>
      </c>
      <c r="AB72">
        <v>0</v>
      </c>
      <c r="AC72">
        <v>0.28999999999999998</v>
      </c>
      <c r="AD72">
        <v>-25</v>
      </c>
    </row>
    <row r="73" spans="7:30">
      <c r="G73" t="s">
        <v>115</v>
      </c>
      <c r="H73" s="74">
        <v>0.86999999999999988</v>
      </c>
      <c r="I73" s="47">
        <v>32.770000000000003</v>
      </c>
      <c r="J73" s="47">
        <v>0</v>
      </c>
      <c r="K73" s="47">
        <v>0</v>
      </c>
      <c r="L73" s="47">
        <v>14.94</v>
      </c>
      <c r="M73" s="75">
        <v>0</v>
      </c>
      <c r="N73" s="74">
        <v>-8</v>
      </c>
      <c r="O73" s="47">
        <v>0</v>
      </c>
      <c r="P73" s="47">
        <v>-50</v>
      </c>
      <c r="Q73" s="47">
        <v>0</v>
      </c>
      <c r="R73" s="47">
        <v>0</v>
      </c>
      <c r="S73" s="75">
        <v>0</v>
      </c>
      <c r="U73" s="74"/>
      <c r="V73" s="75"/>
      <c r="W73">
        <v>-8</v>
      </c>
      <c r="X73">
        <v>32.770000000000003</v>
      </c>
      <c r="Y73">
        <v>0.57999999999999996</v>
      </c>
      <c r="Z73">
        <v>-0.8</v>
      </c>
      <c r="AA73">
        <v>14.94</v>
      </c>
      <c r="AB73">
        <v>0</v>
      </c>
      <c r="AC73">
        <v>0.28999999999999998</v>
      </c>
      <c r="AD73">
        <v>-50</v>
      </c>
    </row>
    <row r="74" spans="7:30">
      <c r="G74" t="s">
        <v>116</v>
      </c>
      <c r="H74" s="74">
        <v>0.57999999999999996</v>
      </c>
      <c r="I74" s="47">
        <v>17.350000000000001</v>
      </c>
      <c r="J74" s="47">
        <v>0</v>
      </c>
      <c r="K74" s="47">
        <v>0</v>
      </c>
      <c r="L74" s="47">
        <v>15.42</v>
      </c>
      <c r="M74" s="75">
        <v>0</v>
      </c>
      <c r="N74" s="74">
        <v>-42</v>
      </c>
      <c r="O74" s="47">
        <v>0</v>
      </c>
      <c r="P74" s="47">
        <v>-55</v>
      </c>
      <c r="Q74" s="47">
        <v>0</v>
      </c>
      <c r="R74" s="47">
        <v>0</v>
      </c>
      <c r="S74" s="75">
        <v>0</v>
      </c>
      <c r="U74" s="74"/>
      <c r="V74" s="75"/>
      <c r="W74">
        <v>-42</v>
      </c>
      <c r="X74">
        <v>17.350000000000001</v>
      </c>
      <c r="Y74">
        <v>0.57999999999999996</v>
      </c>
      <c r="Z74">
        <v>-0.8</v>
      </c>
      <c r="AA74">
        <v>15.42</v>
      </c>
      <c r="AB74">
        <v>0</v>
      </c>
      <c r="AC74">
        <v>0</v>
      </c>
      <c r="AD74">
        <v>-55</v>
      </c>
    </row>
    <row r="75" spans="7:30">
      <c r="G75" t="s">
        <v>117</v>
      </c>
      <c r="H75" s="74">
        <v>0.57999999999999996</v>
      </c>
      <c r="I75" s="47">
        <v>59.75</v>
      </c>
      <c r="J75" s="47">
        <v>0</v>
      </c>
      <c r="K75" s="47">
        <v>0</v>
      </c>
      <c r="L75" s="47">
        <v>15.42</v>
      </c>
      <c r="M75" s="75">
        <v>0</v>
      </c>
      <c r="N75" s="74">
        <v>-38</v>
      </c>
      <c r="O75" s="47">
        <v>0</v>
      </c>
      <c r="P75" s="47">
        <v>-40</v>
      </c>
      <c r="Q75" s="47">
        <v>0</v>
      </c>
      <c r="R75" s="47">
        <v>0</v>
      </c>
      <c r="S75" s="75">
        <v>0</v>
      </c>
      <c r="U75" s="74"/>
      <c r="V75" s="75"/>
      <c r="W75">
        <v>-38</v>
      </c>
      <c r="X75">
        <v>59.75</v>
      </c>
      <c r="Y75">
        <v>0.57999999999999996</v>
      </c>
      <c r="Z75">
        <v>-0.8</v>
      </c>
      <c r="AA75">
        <v>15.42</v>
      </c>
      <c r="AB75">
        <v>0</v>
      </c>
      <c r="AC75">
        <v>0</v>
      </c>
      <c r="AD75">
        <v>-40</v>
      </c>
    </row>
    <row r="76" spans="7:30">
      <c r="G76" t="s">
        <v>118</v>
      </c>
      <c r="H76" s="74">
        <v>0.57999999999999996</v>
      </c>
      <c r="I76" s="47">
        <v>69.39</v>
      </c>
      <c r="J76" s="47">
        <v>0</v>
      </c>
      <c r="K76" s="47">
        <v>0</v>
      </c>
      <c r="L76" s="47">
        <v>15.42</v>
      </c>
      <c r="M76" s="75">
        <v>0</v>
      </c>
      <c r="N76" s="74">
        <v>-33</v>
      </c>
      <c r="O76" s="47">
        <v>0</v>
      </c>
      <c r="P76" s="47">
        <v>-70</v>
      </c>
      <c r="Q76" s="47">
        <v>0</v>
      </c>
      <c r="R76" s="47">
        <v>0</v>
      </c>
      <c r="S76" s="75">
        <v>0</v>
      </c>
      <c r="U76" s="74"/>
      <c r="V76" s="75"/>
      <c r="W76">
        <v>-33</v>
      </c>
      <c r="X76">
        <v>69.39</v>
      </c>
      <c r="Y76">
        <v>0.57999999999999996</v>
      </c>
      <c r="Z76">
        <v>-0.8</v>
      </c>
      <c r="AA76">
        <v>15.42</v>
      </c>
      <c r="AB76">
        <v>0</v>
      </c>
      <c r="AC76">
        <v>0</v>
      </c>
      <c r="AD76">
        <v>-70</v>
      </c>
    </row>
    <row r="77" spans="7:30">
      <c r="G77" t="s">
        <v>119</v>
      </c>
      <c r="H77" s="74">
        <v>0.48</v>
      </c>
      <c r="I77" s="47">
        <v>67.599999999999994</v>
      </c>
      <c r="J77" s="47">
        <v>0</v>
      </c>
      <c r="K77" s="47">
        <v>0</v>
      </c>
      <c r="L77" s="47">
        <v>12.72</v>
      </c>
      <c r="M77" s="75">
        <v>0</v>
      </c>
      <c r="N77" s="74">
        <v>-18</v>
      </c>
      <c r="O77" s="47">
        <v>0</v>
      </c>
      <c r="P77" s="47">
        <v>-65</v>
      </c>
      <c r="Q77" s="47">
        <v>0</v>
      </c>
      <c r="R77" s="47">
        <v>0</v>
      </c>
      <c r="S77" s="75">
        <v>0</v>
      </c>
      <c r="U77" s="74"/>
      <c r="V77" s="75"/>
      <c r="W77">
        <v>-18</v>
      </c>
      <c r="X77">
        <v>67.599999999999994</v>
      </c>
      <c r="Y77">
        <v>0.48</v>
      </c>
      <c r="Z77">
        <v>-0.8</v>
      </c>
      <c r="AA77">
        <v>12.72</v>
      </c>
      <c r="AB77">
        <v>0</v>
      </c>
      <c r="AC77">
        <v>0</v>
      </c>
      <c r="AD77">
        <v>-65</v>
      </c>
    </row>
    <row r="78" spans="7:30">
      <c r="G78" t="s">
        <v>120</v>
      </c>
      <c r="H78" s="74">
        <v>0.41</v>
      </c>
      <c r="I78" s="47">
        <v>56.79</v>
      </c>
      <c r="J78" s="47">
        <v>0</v>
      </c>
      <c r="K78" s="47">
        <v>0</v>
      </c>
      <c r="L78" s="47">
        <v>10.74</v>
      </c>
      <c r="M78" s="75">
        <v>0</v>
      </c>
      <c r="N78" s="74">
        <v>-9</v>
      </c>
      <c r="O78" s="47">
        <v>0</v>
      </c>
      <c r="P78" s="47">
        <v>-85</v>
      </c>
      <c r="Q78" s="47">
        <v>0</v>
      </c>
      <c r="R78" s="47">
        <v>0</v>
      </c>
      <c r="S78" s="75">
        <v>0</v>
      </c>
      <c r="U78" s="74"/>
      <c r="V78" s="75"/>
      <c r="W78">
        <v>-9</v>
      </c>
      <c r="X78">
        <v>56.79</v>
      </c>
      <c r="Y78">
        <v>0.41</v>
      </c>
      <c r="Z78">
        <v>-0.8</v>
      </c>
      <c r="AA78">
        <v>10.74</v>
      </c>
      <c r="AB78">
        <v>0</v>
      </c>
      <c r="AC78">
        <v>0</v>
      </c>
      <c r="AD78">
        <v>-85</v>
      </c>
    </row>
    <row r="79" spans="7:30">
      <c r="G79" t="s">
        <v>121</v>
      </c>
      <c r="H79" s="74">
        <v>0.56000000000000005</v>
      </c>
      <c r="I79" s="47">
        <v>94.81</v>
      </c>
      <c r="J79" s="47">
        <v>0</v>
      </c>
      <c r="K79" s="47">
        <v>0</v>
      </c>
      <c r="L79" s="47">
        <v>13.95</v>
      </c>
      <c r="M79" s="75">
        <v>0</v>
      </c>
      <c r="N79" s="74">
        <v>0</v>
      </c>
      <c r="O79" s="47">
        <v>0</v>
      </c>
      <c r="P79" s="47">
        <v>-90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94.81</v>
      </c>
      <c r="Y79">
        <v>0.56000000000000005</v>
      </c>
      <c r="Z79">
        <v>-0.8</v>
      </c>
      <c r="AA79">
        <v>13.95</v>
      </c>
      <c r="AB79">
        <v>0</v>
      </c>
      <c r="AC79">
        <v>0</v>
      </c>
      <c r="AD79">
        <v>-90</v>
      </c>
    </row>
    <row r="80" spans="7:30">
      <c r="G80" t="s">
        <v>122</v>
      </c>
      <c r="H80" s="74">
        <v>0.57999999999999996</v>
      </c>
      <c r="I80" s="47">
        <v>94.45</v>
      </c>
      <c r="J80" s="47">
        <v>0</v>
      </c>
      <c r="K80" s="47">
        <v>0</v>
      </c>
      <c r="L80" s="47">
        <v>14.46</v>
      </c>
      <c r="M80" s="75">
        <v>0</v>
      </c>
      <c r="N80" s="74">
        <v>0</v>
      </c>
      <c r="O80" s="47">
        <v>0</v>
      </c>
      <c r="P80" s="47">
        <v>-110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94.45</v>
      </c>
      <c r="Y80">
        <v>0.57999999999999996</v>
      </c>
      <c r="Z80">
        <v>-0.8</v>
      </c>
      <c r="AA80">
        <v>14.46</v>
      </c>
      <c r="AB80">
        <v>0</v>
      </c>
      <c r="AC80">
        <v>0</v>
      </c>
      <c r="AD80">
        <v>-110</v>
      </c>
    </row>
    <row r="81" spans="7:30">
      <c r="G81" t="s">
        <v>123</v>
      </c>
      <c r="H81" s="74">
        <v>5.45</v>
      </c>
      <c r="I81" s="47">
        <v>92.52</v>
      </c>
      <c r="J81" s="47">
        <v>0</v>
      </c>
      <c r="K81" s="47">
        <v>0</v>
      </c>
      <c r="L81" s="47">
        <v>13.49</v>
      </c>
      <c r="M81" s="75">
        <v>0</v>
      </c>
      <c r="N81" s="74">
        <v>0</v>
      </c>
      <c r="O81" s="47">
        <v>0</v>
      </c>
      <c r="P81" s="47">
        <v>-90</v>
      </c>
      <c r="Q81" s="47">
        <v>0</v>
      </c>
      <c r="R81" s="47">
        <v>0</v>
      </c>
      <c r="S81" s="75">
        <v>0</v>
      </c>
      <c r="U81" s="74"/>
      <c r="V81" s="75"/>
      <c r="W81">
        <v>4.82</v>
      </c>
      <c r="X81">
        <v>92.52</v>
      </c>
      <c r="Y81">
        <v>0.57999999999999996</v>
      </c>
      <c r="Z81">
        <v>-0.8</v>
      </c>
      <c r="AA81">
        <v>13.49</v>
      </c>
      <c r="AB81">
        <v>0</v>
      </c>
      <c r="AC81">
        <v>0.05</v>
      </c>
      <c r="AD81">
        <v>-90</v>
      </c>
    </row>
    <row r="82" spans="7:30">
      <c r="G82" t="s">
        <v>124</v>
      </c>
      <c r="H82" s="74">
        <v>15.33</v>
      </c>
      <c r="I82" s="47">
        <v>106.98</v>
      </c>
      <c r="J82" s="47">
        <v>0</v>
      </c>
      <c r="K82" s="47">
        <v>0</v>
      </c>
      <c r="L82" s="47">
        <v>13.49</v>
      </c>
      <c r="M82" s="75">
        <v>0</v>
      </c>
      <c r="N82" s="74">
        <v>0</v>
      </c>
      <c r="O82" s="47">
        <v>0</v>
      </c>
      <c r="P82" s="47">
        <v>-80</v>
      </c>
      <c r="Q82" s="47">
        <v>0</v>
      </c>
      <c r="R82" s="47">
        <v>0</v>
      </c>
      <c r="S82" s="75">
        <v>0</v>
      </c>
      <c r="U82" s="74"/>
      <c r="V82" s="75"/>
      <c r="W82">
        <v>14.46</v>
      </c>
      <c r="X82">
        <v>106.98</v>
      </c>
      <c r="Y82">
        <v>0.57999999999999996</v>
      </c>
      <c r="Z82">
        <v>-0.8</v>
      </c>
      <c r="AA82">
        <v>13.49</v>
      </c>
      <c r="AB82">
        <v>0</v>
      </c>
      <c r="AC82">
        <v>0.28999999999999998</v>
      </c>
      <c r="AD82">
        <v>-80</v>
      </c>
    </row>
    <row r="83" spans="7:30">
      <c r="G83" t="s">
        <v>125</v>
      </c>
      <c r="H83" s="74">
        <v>38.940000000000005</v>
      </c>
      <c r="I83" s="47">
        <v>110.84</v>
      </c>
      <c r="J83" s="47">
        <v>28.91</v>
      </c>
      <c r="K83" s="47">
        <v>0</v>
      </c>
      <c r="L83" s="47">
        <v>12.53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37.590000000000003</v>
      </c>
      <c r="X83">
        <v>110.84</v>
      </c>
      <c r="Y83">
        <v>1.06</v>
      </c>
      <c r="Z83">
        <v>-0.8</v>
      </c>
      <c r="AA83">
        <v>12.53</v>
      </c>
      <c r="AB83">
        <v>0</v>
      </c>
      <c r="AC83">
        <v>0.28999999999999998</v>
      </c>
      <c r="AD83">
        <v>28.91</v>
      </c>
    </row>
    <row r="84" spans="7:30">
      <c r="G84" t="s">
        <v>126</v>
      </c>
      <c r="H84" s="74">
        <v>1.35</v>
      </c>
      <c r="I84" s="47">
        <v>86.74</v>
      </c>
      <c r="J84" s="47">
        <v>33.729999999999997</v>
      </c>
      <c r="K84" s="47">
        <v>0</v>
      </c>
      <c r="L84" s="47">
        <v>12.53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86.74</v>
      </c>
      <c r="Y84">
        <v>1.06</v>
      </c>
      <c r="Z84">
        <v>-0.8</v>
      </c>
      <c r="AA84">
        <v>12.53</v>
      </c>
      <c r="AB84">
        <v>0</v>
      </c>
      <c r="AC84">
        <v>0.28999999999999998</v>
      </c>
      <c r="AD84">
        <v>33.729999999999997</v>
      </c>
    </row>
    <row r="85" spans="7:30">
      <c r="G85" t="s">
        <v>127</v>
      </c>
      <c r="H85" s="74">
        <v>16.77</v>
      </c>
      <c r="I85" s="47">
        <v>90.6</v>
      </c>
      <c r="J85" s="47">
        <v>33.729999999999997</v>
      </c>
      <c r="K85" s="47">
        <v>0</v>
      </c>
      <c r="L85" s="47">
        <v>11.57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15.42</v>
      </c>
      <c r="X85">
        <v>90.6</v>
      </c>
      <c r="Y85">
        <v>1.06</v>
      </c>
      <c r="Z85">
        <v>-0.8</v>
      </c>
      <c r="AA85">
        <v>11.57</v>
      </c>
      <c r="AB85">
        <v>0</v>
      </c>
      <c r="AC85">
        <v>0.28999999999999998</v>
      </c>
      <c r="AD85">
        <v>33.729999999999997</v>
      </c>
    </row>
    <row r="86" spans="7:30">
      <c r="G86" t="s">
        <v>128</v>
      </c>
      <c r="H86" s="74">
        <v>15.81</v>
      </c>
      <c r="I86" s="47">
        <v>88.66</v>
      </c>
      <c r="J86" s="47">
        <v>48.19</v>
      </c>
      <c r="K86" s="47">
        <v>0</v>
      </c>
      <c r="L86" s="47">
        <v>11.57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14.46</v>
      </c>
      <c r="X86">
        <v>88.66</v>
      </c>
      <c r="Y86">
        <v>1.06</v>
      </c>
      <c r="Z86">
        <v>-0.8</v>
      </c>
      <c r="AA86">
        <v>11.57</v>
      </c>
      <c r="AB86">
        <v>0</v>
      </c>
      <c r="AC86">
        <v>0.28999999999999998</v>
      </c>
      <c r="AD86">
        <v>48.19</v>
      </c>
    </row>
    <row r="87" spans="7:30">
      <c r="G87" t="s">
        <v>129</v>
      </c>
      <c r="H87" s="74">
        <v>7.13</v>
      </c>
      <c r="I87" s="47">
        <v>91.56</v>
      </c>
      <c r="J87" s="47">
        <v>43.37</v>
      </c>
      <c r="K87" s="47">
        <v>0</v>
      </c>
      <c r="L87" s="47">
        <v>11.57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5.78</v>
      </c>
      <c r="X87">
        <v>91.56</v>
      </c>
      <c r="Y87">
        <v>1.06</v>
      </c>
      <c r="Z87">
        <v>-0.8</v>
      </c>
      <c r="AA87">
        <v>11.57</v>
      </c>
      <c r="AB87">
        <v>0</v>
      </c>
      <c r="AC87">
        <v>0.28999999999999998</v>
      </c>
      <c r="AD87">
        <v>43.37</v>
      </c>
    </row>
    <row r="88" spans="7:30">
      <c r="G88" t="s">
        <v>130</v>
      </c>
      <c r="H88" s="74">
        <v>14.84</v>
      </c>
      <c r="I88" s="47">
        <v>87.7</v>
      </c>
      <c r="J88" s="47">
        <v>57.83</v>
      </c>
      <c r="K88" s="47">
        <v>0</v>
      </c>
      <c r="L88" s="47">
        <v>11.57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13.49</v>
      </c>
      <c r="X88">
        <v>87.7</v>
      </c>
      <c r="Y88">
        <v>1.06</v>
      </c>
      <c r="Z88">
        <v>-0.8</v>
      </c>
      <c r="AA88">
        <v>11.57</v>
      </c>
      <c r="AB88">
        <v>0</v>
      </c>
      <c r="AC88">
        <v>0.28999999999999998</v>
      </c>
      <c r="AD88">
        <v>57.83</v>
      </c>
    </row>
    <row r="89" spans="7:30">
      <c r="G89" t="s">
        <v>131</v>
      </c>
      <c r="H89" s="74">
        <v>1.35</v>
      </c>
      <c r="I89" s="47">
        <v>68.430000000000007</v>
      </c>
      <c r="J89" s="47">
        <v>33.729999999999997</v>
      </c>
      <c r="K89" s="47">
        <v>0</v>
      </c>
      <c r="L89" s="47">
        <v>10.6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68.430000000000007</v>
      </c>
      <c r="Y89">
        <v>1.06</v>
      </c>
      <c r="Z89">
        <v>-0.8</v>
      </c>
      <c r="AA89">
        <v>10.6</v>
      </c>
      <c r="AB89">
        <v>0</v>
      </c>
      <c r="AC89">
        <v>0.28999999999999998</v>
      </c>
      <c r="AD89">
        <v>33.729999999999997</v>
      </c>
    </row>
    <row r="90" spans="7:30">
      <c r="G90" t="s">
        <v>132</v>
      </c>
      <c r="H90" s="74">
        <v>1.35</v>
      </c>
      <c r="I90" s="47">
        <v>72.290000000000006</v>
      </c>
      <c r="J90" s="47">
        <v>43.37</v>
      </c>
      <c r="K90" s="47">
        <v>0</v>
      </c>
      <c r="L90" s="47">
        <v>10.6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72.290000000000006</v>
      </c>
      <c r="Y90">
        <v>1.06</v>
      </c>
      <c r="Z90">
        <v>-0.8</v>
      </c>
      <c r="AA90">
        <v>10.6</v>
      </c>
      <c r="AB90">
        <v>0</v>
      </c>
      <c r="AC90">
        <v>0.28999999999999998</v>
      </c>
      <c r="AD90">
        <v>43.37</v>
      </c>
    </row>
    <row r="91" spans="7:30">
      <c r="G91" t="s">
        <v>133</v>
      </c>
      <c r="H91" s="74">
        <v>48.58</v>
      </c>
      <c r="I91" s="47">
        <v>71.319999999999993</v>
      </c>
      <c r="J91" s="47">
        <v>33.729999999999997</v>
      </c>
      <c r="K91" s="47">
        <v>0</v>
      </c>
      <c r="L91" s="47">
        <v>8.67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47.23</v>
      </c>
      <c r="X91">
        <v>71.319999999999993</v>
      </c>
      <c r="Y91">
        <v>1.06</v>
      </c>
      <c r="Z91">
        <v>-1.8</v>
      </c>
      <c r="AA91">
        <v>8.67</v>
      </c>
      <c r="AB91">
        <v>0</v>
      </c>
      <c r="AC91">
        <v>0.28999999999999998</v>
      </c>
      <c r="AD91">
        <v>33.729999999999997</v>
      </c>
    </row>
    <row r="92" spans="7:30">
      <c r="G92" t="s">
        <v>134</v>
      </c>
      <c r="H92" s="74">
        <v>63.03</v>
      </c>
      <c r="I92" s="47">
        <v>73.260000000000005</v>
      </c>
      <c r="J92" s="47">
        <v>38.549999999999997</v>
      </c>
      <c r="K92" s="47">
        <v>0</v>
      </c>
      <c r="L92" s="47">
        <v>8.67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61.68</v>
      </c>
      <c r="X92">
        <v>73.260000000000005</v>
      </c>
      <c r="Y92">
        <v>1.06</v>
      </c>
      <c r="Z92">
        <v>-1.8</v>
      </c>
      <c r="AA92">
        <v>8.67</v>
      </c>
      <c r="AB92">
        <v>0</v>
      </c>
      <c r="AC92">
        <v>0.28999999999999998</v>
      </c>
      <c r="AD92">
        <v>38.549999999999997</v>
      </c>
    </row>
    <row r="93" spans="7:30">
      <c r="G93" t="s">
        <v>135</v>
      </c>
      <c r="H93" s="74">
        <v>55.32</v>
      </c>
      <c r="I93" s="47">
        <v>59.76</v>
      </c>
      <c r="J93" s="47">
        <v>34.700000000000003</v>
      </c>
      <c r="K93" s="47">
        <v>0</v>
      </c>
      <c r="L93" s="47">
        <v>8.67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53.97</v>
      </c>
      <c r="X93">
        <v>59.76</v>
      </c>
      <c r="Y93">
        <v>1.06</v>
      </c>
      <c r="Z93">
        <v>-1.8</v>
      </c>
      <c r="AA93">
        <v>8.67</v>
      </c>
      <c r="AB93">
        <v>0</v>
      </c>
      <c r="AC93">
        <v>0.28999999999999998</v>
      </c>
      <c r="AD93">
        <v>34.700000000000003</v>
      </c>
    </row>
    <row r="94" spans="7:30">
      <c r="G94" t="s">
        <v>136</v>
      </c>
      <c r="H94" s="74">
        <v>51.47</v>
      </c>
      <c r="I94" s="47">
        <v>51.08</v>
      </c>
      <c r="J94" s="47">
        <v>32.770000000000003</v>
      </c>
      <c r="K94" s="47">
        <v>0</v>
      </c>
      <c r="L94" s="47">
        <v>8.67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50.12</v>
      </c>
      <c r="X94">
        <v>51.08</v>
      </c>
      <c r="Y94">
        <v>1.06</v>
      </c>
      <c r="Z94">
        <v>-1.8</v>
      </c>
      <c r="AA94">
        <v>8.67</v>
      </c>
      <c r="AB94">
        <v>0</v>
      </c>
      <c r="AC94">
        <v>0.28999999999999998</v>
      </c>
      <c r="AD94">
        <v>32.770000000000003</v>
      </c>
    </row>
    <row r="95" spans="7:30">
      <c r="G95" t="s">
        <v>137</v>
      </c>
      <c r="H95" s="74">
        <v>55.33</v>
      </c>
      <c r="I95" s="47">
        <v>44.33</v>
      </c>
      <c r="J95" s="47">
        <v>13.49</v>
      </c>
      <c r="K95" s="47">
        <v>0</v>
      </c>
      <c r="L95" s="47">
        <v>7.71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53.98</v>
      </c>
      <c r="X95">
        <v>44.33</v>
      </c>
      <c r="Y95">
        <v>1.06</v>
      </c>
      <c r="Z95">
        <v>-1.8</v>
      </c>
      <c r="AA95">
        <v>7.71</v>
      </c>
      <c r="AB95">
        <v>0</v>
      </c>
      <c r="AC95">
        <v>0.28999999999999998</v>
      </c>
      <c r="AD95">
        <v>13.49</v>
      </c>
    </row>
    <row r="96" spans="7:30">
      <c r="G96" t="s">
        <v>138</v>
      </c>
      <c r="H96" s="74">
        <v>51.46</v>
      </c>
      <c r="I96" s="47">
        <v>42.41</v>
      </c>
      <c r="J96" s="47">
        <v>17.350000000000001</v>
      </c>
      <c r="K96" s="47">
        <v>0</v>
      </c>
      <c r="L96" s="47">
        <v>7.71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50.11</v>
      </c>
      <c r="X96">
        <v>42.41</v>
      </c>
      <c r="Y96">
        <v>1.06</v>
      </c>
      <c r="Z96">
        <v>-1.8</v>
      </c>
      <c r="AA96">
        <v>7.71</v>
      </c>
      <c r="AB96">
        <v>0</v>
      </c>
      <c r="AC96">
        <v>0.28999999999999998</v>
      </c>
      <c r="AD96">
        <v>17.350000000000001</v>
      </c>
    </row>
    <row r="97" spans="1:83">
      <c r="G97" t="s">
        <v>139</v>
      </c>
      <c r="H97" s="74">
        <v>1.35</v>
      </c>
      <c r="I97" s="47">
        <v>9.64</v>
      </c>
      <c r="J97" s="47">
        <v>4.82</v>
      </c>
      <c r="K97" s="47">
        <v>0</v>
      </c>
      <c r="L97" s="47">
        <v>7.71</v>
      </c>
      <c r="M97" s="75">
        <v>0</v>
      </c>
      <c r="N97" s="74">
        <v>-21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-21</v>
      </c>
      <c r="X97">
        <v>9.64</v>
      </c>
      <c r="Y97">
        <v>1.06</v>
      </c>
      <c r="Z97">
        <v>-1.8</v>
      </c>
      <c r="AA97">
        <v>7.71</v>
      </c>
      <c r="AB97">
        <v>0</v>
      </c>
      <c r="AC97">
        <v>0.28999999999999998</v>
      </c>
      <c r="AD97">
        <v>4.82</v>
      </c>
    </row>
    <row r="98" spans="1:83">
      <c r="G98" t="s">
        <v>140</v>
      </c>
      <c r="H98" s="74">
        <v>1.35</v>
      </c>
      <c r="I98" s="47">
        <v>9.64</v>
      </c>
      <c r="J98" s="47">
        <v>0</v>
      </c>
      <c r="K98" s="47">
        <v>0</v>
      </c>
      <c r="L98" s="47">
        <v>7.71</v>
      </c>
      <c r="M98" s="75">
        <v>0</v>
      </c>
      <c r="N98" s="74">
        <v>-41</v>
      </c>
      <c r="O98" s="47">
        <v>0</v>
      </c>
      <c r="P98" s="47">
        <v>-8</v>
      </c>
      <c r="Q98" s="47">
        <v>0</v>
      </c>
      <c r="R98" s="47">
        <v>0</v>
      </c>
      <c r="S98" s="75">
        <v>0</v>
      </c>
      <c r="U98" s="74"/>
      <c r="V98" s="75"/>
      <c r="W98">
        <v>-41</v>
      </c>
      <c r="X98">
        <v>9.64</v>
      </c>
      <c r="Y98">
        <v>1.06</v>
      </c>
      <c r="Z98">
        <v>-1.8</v>
      </c>
      <c r="AA98">
        <v>7.71</v>
      </c>
      <c r="AB98">
        <v>0</v>
      </c>
      <c r="AC98">
        <v>0.28999999999999998</v>
      </c>
      <c r="AD98">
        <v>-8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0.90881499999999971</v>
      </c>
      <c r="I99" s="70">
        <f t="shared" ref="I99:BQ99" si="1">SUM(I3:I98)/4000</f>
        <v>0.58295749999999991</v>
      </c>
      <c r="J99" s="70">
        <f t="shared" si="1"/>
        <v>0.66694499999999979</v>
      </c>
      <c r="K99" s="70">
        <f t="shared" si="1"/>
        <v>0</v>
      </c>
      <c r="L99" s="70">
        <f t="shared" si="1"/>
        <v>0.28104250000000008</v>
      </c>
      <c r="M99" s="70">
        <f t="shared" si="1"/>
        <v>0</v>
      </c>
      <c r="N99" s="69">
        <f t="shared" si="1"/>
        <v>-7.0749999999999993E-2</v>
      </c>
      <c r="O99" s="70">
        <f t="shared" si="1"/>
        <v>-5.3499999999999999E-2</v>
      </c>
      <c r="P99" s="70">
        <f t="shared" si="1"/>
        <v>-0.61850000000000005</v>
      </c>
      <c r="Q99" s="70">
        <f t="shared" si="1"/>
        <v>-9.1249999999999998E-2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0.80750500000000003</v>
      </c>
      <c r="X99">
        <f t="shared" si="1"/>
        <v>0.52945749999999991</v>
      </c>
      <c r="Y99">
        <f t="shared" si="1"/>
        <v>2.4167500000000026E-2</v>
      </c>
      <c r="Z99">
        <f t="shared" si="1"/>
        <v>-3.0199999999999946E-2</v>
      </c>
      <c r="AA99">
        <f t="shared" si="1"/>
        <v>0.28104250000000008</v>
      </c>
      <c r="AB99">
        <f t="shared" si="1"/>
        <v>-9.1249999999999998E-2</v>
      </c>
      <c r="AC99">
        <f t="shared" si="1"/>
        <v>6.3924999999999876E-3</v>
      </c>
      <c r="AD99">
        <f t="shared" si="1"/>
        <v>4.8445000000000023E-2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576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144.57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576</v>
      </c>
      <c r="U3" s="74"/>
      <c r="V3" s="75"/>
      <c r="W3">
        <v>0</v>
      </c>
      <c r="X3">
        <v>144.57</v>
      </c>
      <c r="Y3">
        <v>-5.5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130.11000000000001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130.11000000000001</v>
      </c>
      <c r="Y4">
        <v>-5.5</v>
      </c>
      <c r="Z4">
        <v>0</v>
      </c>
    </row>
    <row r="5" spans="1:26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106.02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106.02</v>
      </c>
      <c r="Y5">
        <v>-5.5</v>
      </c>
      <c r="Z5">
        <v>0</v>
      </c>
    </row>
    <row r="6" spans="1:26">
      <c r="A6" s="113" t="s">
        <v>538</v>
      </c>
      <c r="B6" t="s">
        <v>378</v>
      </c>
      <c r="G6" t="s">
        <v>48</v>
      </c>
      <c r="H6" s="74">
        <v>0</v>
      </c>
      <c r="I6" s="47">
        <v>86.74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86.74</v>
      </c>
      <c r="Y6">
        <v>-5.5</v>
      </c>
      <c r="Z6">
        <v>0</v>
      </c>
    </row>
    <row r="7" spans="1:26">
      <c r="A7" t="s">
        <v>540</v>
      </c>
      <c r="G7" t="s">
        <v>49</v>
      </c>
      <c r="H7" s="74">
        <v>0</v>
      </c>
      <c r="I7" s="47">
        <v>72.290000000000006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72.290000000000006</v>
      </c>
      <c r="Y7">
        <v>-5.5</v>
      </c>
      <c r="Z7">
        <v>0</v>
      </c>
    </row>
    <row r="8" spans="1:26">
      <c r="G8" t="s">
        <v>50</v>
      </c>
      <c r="H8" s="74">
        <v>0</v>
      </c>
      <c r="I8" s="47">
        <v>57.83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57.83</v>
      </c>
      <c r="Y8">
        <v>-5.5</v>
      </c>
      <c r="Z8">
        <v>0</v>
      </c>
    </row>
    <row r="9" spans="1:26">
      <c r="G9" t="s">
        <v>51</v>
      </c>
      <c r="H9" s="74">
        <v>0</v>
      </c>
      <c r="I9" s="47">
        <v>62.65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62.65</v>
      </c>
      <c r="Y9">
        <v>-5.5</v>
      </c>
      <c r="Z9">
        <v>0</v>
      </c>
    </row>
    <row r="10" spans="1:26">
      <c r="G10" t="s">
        <v>52</v>
      </c>
      <c r="H10" s="74">
        <v>0</v>
      </c>
      <c r="I10" s="47">
        <v>53.01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53.01</v>
      </c>
      <c r="Y10">
        <v>-5.5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0</v>
      </c>
      <c r="Y11">
        <v>-5.5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0</v>
      </c>
      <c r="Y12">
        <v>-5.5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  <c r="Y13">
        <v>-5.5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  <c r="Y14">
        <v>-5.5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0</v>
      </c>
      <c r="Y15">
        <v>-5.5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0</v>
      </c>
      <c r="Y16">
        <v>-5.5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0</v>
      </c>
      <c r="Y17">
        <v>-5.5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0</v>
      </c>
      <c r="Y18">
        <v>-5.5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0</v>
      </c>
      <c r="Y19">
        <v>-5.5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0</v>
      </c>
      <c r="Y20">
        <v>-5.5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0</v>
      </c>
      <c r="Y21">
        <v>-5.5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0</v>
      </c>
      <c r="Y22">
        <v>-5.5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0</v>
      </c>
      <c r="Y23">
        <v>-5.5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0</v>
      </c>
      <c r="Y24">
        <v>-5.5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0</v>
      </c>
      <c r="Y25">
        <v>-5.5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0</v>
      </c>
      <c r="Y26">
        <v>-5.5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0</v>
      </c>
      <c r="Y27">
        <v>-5.5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0</v>
      </c>
      <c r="Y28">
        <v>-5.5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  <c r="Y29">
        <v>-5.5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0</v>
      </c>
      <c r="Y30">
        <v>-5.5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0</v>
      </c>
      <c r="Y31">
        <v>-5.5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0</v>
      </c>
      <c r="Y32">
        <v>-5.5</v>
      </c>
      <c r="Z32">
        <v>0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0</v>
      </c>
      <c r="Y33">
        <v>-5.5</v>
      </c>
      <c r="Z33">
        <v>0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0.39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0</v>
      </c>
      <c r="Y34">
        <v>-5.5</v>
      </c>
      <c r="Z34">
        <v>0.39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0</v>
      </c>
      <c r="Y35">
        <v>-5.5</v>
      </c>
      <c r="Z35">
        <v>0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0</v>
      </c>
      <c r="Y36">
        <v>-5.5</v>
      </c>
      <c r="Z36">
        <v>0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3.94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0</v>
      </c>
      <c r="Y37">
        <v>-5.5</v>
      </c>
      <c r="Z37">
        <v>3.94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14.14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0</v>
      </c>
      <c r="Y38">
        <v>-5.5</v>
      </c>
      <c r="Z38">
        <v>14.14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12.72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0</v>
      </c>
      <c r="Y39">
        <v>-5.5</v>
      </c>
      <c r="Z39">
        <v>12.72</v>
      </c>
    </row>
    <row r="40" spans="7:26">
      <c r="G40" t="s">
        <v>82</v>
      </c>
      <c r="H40" s="74">
        <v>0.6</v>
      </c>
      <c r="I40" s="47">
        <v>0</v>
      </c>
      <c r="J40" s="47">
        <v>0</v>
      </c>
      <c r="K40" s="47">
        <v>0</v>
      </c>
      <c r="L40" s="47">
        <v>0</v>
      </c>
      <c r="M40" s="75">
        <v>12.14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0.6</v>
      </c>
      <c r="X40">
        <v>0</v>
      </c>
      <c r="Y40">
        <v>-5.5</v>
      </c>
      <c r="Z40">
        <v>12.14</v>
      </c>
    </row>
    <row r="41" spans="7:26">
      <c r="G41" t="s">
        <v>83</v>
      </c>
      <c r="H41" s="74">
        <v>81.11</v>
      </c>
      <c r="I41" s="47">
        <v>0</v>
      </c>
      <c r="J41" s="47">
        <v>0</v>
      </c>
      <c r="K41" s="47">
        <v>0</v>
      </c>
      <c r="L41" s="47">
        <v>0</v>
      </c>
      <c r="M41" s="75">
        <v>9.25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81.11</v>
      </c>
      <c r="X41">
        <v>0</v>
      </c>
      <c r="Y41">
        <v>-5.5</v>
      </c>
      <c r="Z41">
        <v>9.25</v>
      </c>
    </row>
    <row r="42" spans="7:26">
      <c r="G42" t="s">
        <v>84</v>
      </c>
      <c r="H42" s="74">
        <v>196.99</v>
      </c>
      <c r="I42" s="47">
        <v>0</v>
      </c>
      <c r="J42" s="47">
        <v>0</v>
      </c>
      <c r="K42" s="47">
        <v>0</v>
      </c>
      <c r="L42" s="47">
        <v>0</v>
      </c>
      <c r="M42" s="75">
        <v>10.79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196.99</v>
      </c>
      <c r="X42">
        <v>0</v>
      </c>
      <c r="Y42">
        <v>-5.5</v>
      </c>
      <c r="Z42">
        <v>10.79</v>
      </c>
    </row>
    <row r="43" spans="7:26">
      <c r="G43" t="s">
        <v>85</v>
      </c>
      <c r="H43" s="74">
        <v>87.59</v>
      </c>
      <c r="I43" s="47">
        <v>0</v>
      </c>
      <c r="J43" s="47">
        <v>0</v>
      </c>
      <c r="K43" s="47">
        <v>0</v>
      </c>
      <c r="L43" s="47">
        <v>0</v>
      </c>
      <c r="M43" s="75">
        <v>9.64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87.59</v>
      </c>
      <c r="X43">
        <v>0</v>
      </c>
      <c r="Y43">
        <v>-5.5</v>
      </c>
      <c r="Z43">
        <v>9.64</v>
      </c>
    </row>
    <row r="44" spans="7:26">
      <c r="G44" t="s">
        <v>86</v>
      </c>
      <c r="H44" s="74">
        <v>133.05000000000001</v>
      </c>
      <c r="I44" s="47">
        <v>0</v>
      </c>
      <c r="J44" s="47">
        <v>0</v>
      </c>
      <c r="K44" s="47">
        <v>0</v>
      </c>
      <c r="L44" s="47">
        <v>0</v>
      </c>
      <c r="M44" s="75">
        <v>9.83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133.05000000000001</v>
      </c>
      <c r="X44">
        <v>0</v>
      </c>
      <c r="Y44">
        <v>-5.5</v>
      </c>
      <c r="Z44">
        <v>9.83</v>
      </c>
    </row>
    <row r="45" spans="7:26">
      <c r="G45" t="s">
        <v>87</v>
      </c>
      <c r="H45" s="74">
        <v>171.07</v>
      </c>
      <c r="I45" s="47">
        <v>0</v>
      </c>
      <c r="J45" s="47">
        <v>0</v>
      </c>
      <c r="K45" s="47">
        <v>0</v>
      </c>
      <c r="L45" s="47">
        <v>0</v>
      </c>
      <c r="M45" s="75">
        <v>5.59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171.07</v>
      </c>
      <c r="X45">
        <v>0</v>
      </c>
      <c r="Y45">
        <v>-5.5</v>
      </c>
      <c r="Z45">
        <v>5.59</v>
      </c>
    </row>
    <row r="46" spans="7:26">
      <c r="G46" t="s">
        <v>88</v>
      </c>
      <c r="H46" s="74">
        <v>166.92</v>
      </c>
      <c r="I46" s="47">
        <v>0</v>
      </c>
      <c r="J46" s="47">
        <v>0</v>
      </c>
      <c r="K46" s="47">
        <v>0</v>
      </c>
      <c r="L46" s="47">
        <v>0</v>
      </c>
      <c r="M46" s="75">
        <v>7.52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166.92</v>
      </c>
      <c r="X46">
        <v>0</v>
      </c>
      <c r="Y46">
        <v>-5.5</v>
      </c>
      <c r="Z46">
        <v>7.52</v>
      </c>
    </row>
    <row r="47" spans="7:26">
      <c r="G47" t="s">
        <v>89</v>
      </c>
      <c r="H47" s="74">
        <v>136.66999999999999</v>
      </c>
      <c r="I47" s="47">
        <v>0</v>
      </c>
      <c r="J47" s="47">
        <v>0</v>
      </c>
      <c r="K47" s="47">
        <v>0</v>
      </c>
      <c r="L47" s="47">
        <v>0</v>
      </c>
      <c r="M47" s="75">
        <v>6.36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136.66999999999999</v>
      </c>
      <c r="X47">
        <v>0</v>
      </c>
      <c r="Y47">
        <v>-5.5</v>
      </c>
      <c r="Z47">
        <v>6.36</v>
      </c>
    </row>
    <row r="48" spans="7:26">
      <c r="G48" t="s">
        <v>90</v>
      </c>
      <c r="H48" s="74">
        <v>140.99</v>
      </c>
      <c r="I48" s="47">
        <v>0</v>
      </c>
      <c r="J48" s="47">
        <v>0</v>
      </c>
      <c r="K48" s="47">
        <v>0</v>
      </c>
      <c r="L48" s="47">
        <v>0</v>
      </c>
      <c r="M48" s="75">
        <v>4.34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140.99</v>
      </c>
      <c r="X48">
        <v>0</v>
      </c>
      <c r="Y48">
        <v>-5.5</v>
      </c>
      <c r="Z48">
        <v>4.34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3.28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-5.5</v>
      </c>
      <c r="Z49">
        <v>3.28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6.75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  <c r="Y50">
        <v>-5.5</v>
      </c>
      <c r="Z50">
        <v>6.75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9.5399999999999991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-5.5</v>
      </c>
      <c r="Z51">
        <v>9.5399999999999991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9.83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-5.5</v>
      </c>
      <c r="Z52">
        <v>9.83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8.2899999999999991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-5.5</v>
      </c>
      <c r="Z53">
        <v>8.2899999999999991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9.16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-5.5</v>
      </c>
      <c r="Z54">
        <v>9.16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9.93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-5.5</v>
      </c>
      <c r="Z55">
        <v>9.93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10.31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-5.5</v>
      </c>
      <c r="Z56">
        <v>10.31</v>
      </c>
    </row>
    <row r="57" spans="7:26">
      <c r="G57" t="s">
        <v>99</v>
      </c>
      <c r="H57" s="74">
        <v>238.06</v>
      </c>
      <c r="I57" s="47">
        <v>0</v>
      </c>
      <c r="J57" s="47">
        <v>0</v>
      </c>
      <c r="K57" s="47">
        <v>0</v>
      </c>
      <c r="L57" s="47">
        <v>0</v>
      </c>
      <c r="M57" s="75">
        <v>8.8699999999999992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238.06</v>
      </c>
      <c r="X57">
        <v>0</v>
      </c>
      <c r="Y57">
        <v>-5.5</v>
      </c>
      <c r="Z57">
        <v>8.8699999999999992</v>
      </c>
    </row>
    <row r="58" spans="7:26">
      <c r="G58" t="s">
        <v>100</v>
      </c>
      <c r="H58" s="74">
        <v>146.72</v>
      </c>
      <c r="I58" s="47">
        <v>0</v>
      </c>
      <c r="J58" s="47">
        <v>0</v>
      </c>
      <c r="K58" s="47">
        <v>0</v>
      </c>
      <c r="L58" s="47">
        <v>0</v>
      </c>
      <c r="M58" s="75">
        <v>7.52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146.72</v>
      </c>
      <c r="X58">
        <v>0</v>
      </c>
      <c r="Y58">
        <v>-5.5</v>
      </c>
      <c r="Z58">
        <v>7.52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13.3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-5.5</v>
      </c>
      <c r="Z59">
        <v>13.3</v>
      </c>
    </row>
    <row r="60" spans="7:26">
      <c r="G60" t="s">
        <v>102</v>
      </c>
      <c r="H60" s="74">
        <v>22.16</v>
      </c>
      <c r="I60" s="47">
        <v>0</v>
      </c>
      <c r="J60" s="47">
        <v>0</v>
      </c>
      <c r="K60" s="47">
        <v>0</v>
      </c>
      <c r="L60" s="47">
        <v>0</v>
      </c>
      <c r="M60" s="75">
        <v>11.28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22.16</v>
      </c>
      <c r="X60">
        <v>0</v>
      </c>
      <c r="Y60">
        <v>-5.5</v>
      </c>
      <c r="Z60">
        <v>11.28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11.47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-5.5</v>
      </c>
      <c r="Z61">
        <v>11.47</v>
      </c>
    </row>
    <row r="62" spans="7:26">
      <c r="G62" t="s">
        <v>104</v>
      </c>
      <c r="H62" s="74">
        <v>44.11</v>
      </c>
      <c r="I62" s="47">
        <v>0</v>
      </c>
      <c r="J62" s="47">
        <v>0</v>
      </c>
      <c r="K62" s="47">
        <v>0</v>
      </c>
      <c r="L62" s="47">
        <v>0</v>
      </c>
      <c r="M62" s="75">
        <v>10.6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44.11</v>
      </c>
      <c r="X62">
        <v>0</v>
      </c>
      <c r="Y62">
        <v>-5.5</v>
      </c>
      <c r="Z62">
        <v>10.6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7.61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-5.5</v>
      </c>
      <c r="Z63">
        <v>7.61</v>
      </c>
    </row>
    <row r="64" spans="7:26">
      <c r="G64" t="s">
        <v>106</v>
      </c>
      <c r="H64" s="74">
        <v>32.479999999999997</v>
      </c>
      <c r="I64" s="47">
        <v>0</v>
      </c>
      <c r="J64" s="47">
        <v>0</v>
      </c>
      <c r="K64" s="47">
        <v>0</v>
      </c>
      <c r="L64" s="47">
        <v>0</v>
      </c>
      <c r="M64" s="75">
        <v>8.48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32.479999999999997</v>
      </c>
      <c r="X64">
        <v>0</v>
      </c>
      <c r="Y64">
        <v>-5.5</v>
      </c>
      <c r="Z64">
        <v>8.48</v>
      </c>
    </row>
    <row r="65" spans="7:26">
      <c r="G65" t="s">
        <v>107</v>
      </c>
      <c r="H65" s="74">
        <v>0.77</v>
      </c>
      <c r="I65" s="47">
        <v>0</v>
      </c>
      <c r="J65" s="47">
        <v>0</v>
      </c>
      <c r="K65" s="47">
        <v>0</v>
      </c>
      <c r="L65" s="47">
        <v>0</v>
      </c>
      <c r="M65" s="75">
        <v>13.01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0.77</v>
      </c>
      <c r="X65">
        <v>0</v>
      </c>
      <c r="Y65">
        <v>-5.5</v>
      </c>
      <c r="Z65">
        <v>13.01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7.21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0</v>
      </c>
      <c r="Y66">
        <v>-5.5</v>
      </c>
      <c r="Z66">
        <v>7.21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0.14000000000000001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0</v>
      </c>
      <c r="Y67">
        <v>-5.5</v>
      </c>
      <c r="Z67">
        <v>0.14000000000000001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  <c r="Y68">
        <v>-5.5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9.64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0</v>
      </c>
      <c r="Y69">
        <v>-5.5</v>
      </c>
      <c r="Z69">
        <v>9.64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10.220000000000001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0</v>
      </c>
      <c r="Y70">
        <v>-5.5</v>
      </c>
      <c r="Z70">
        <v>10.220000000000001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11.57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  <c r="Y71">
        <v>-5.5</v>
      </c>
      <c r="Z71">
        <v>11.57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11.95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0</v>
      </c>
      <c r="Y72">
        <v>-5.5</v>
      </c>
      <c r="Z72">
        <v>11.95</v>
      </c>
    </row>
    <row r="73" spans="7:26">
      <c r="G73" t="s">
        <v>115</v>
      </c>
      <c r="H73" s="74">
        <v>0</v>
      </c>
      <c r="I73" s="47">
        <v>62.65</v>
      </c>
      <c r="J73" s="47">
        <v>0</v>
      </c>
      <c r="K73" s="47">
        <v>0</v>
      </c>
      <c r="L73" s="47">
        <v>0</v>
      </c>
      <c r="M73" s="75">
        <v>7.32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62.65</v>
      </c>
      <c r="Y73">
        <v>-5.5</v>
      </c>
      <c r="Z73">
        <v>7.32</v>
      </c>
    </row>
    <row r="74" spans="7:26">
      <c r="G74" t="s">
        <v>116</v>
      </c>
      <c r="H74" s="74">
        <v>0</v>
      </c>
      <c r="I74" s="47">
        <v>62.65</v>
      </c>
      <c r="J74" s="47">
        <v>0</v>
      </c>
      <c r="K74" s="47">
        <v>0</v>
      </c>
      <c r="L74" s="47">
        <v>0</v>
      </c>
      <c r="M74" s="75">
        <v>1.0900000000000001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62.65</v>
      </c>
      <c r="Y74">
        <v>-5.5</v>
      </c>
      <c r="Z74">
        <v>1.0900000000000001</v>
      </c>
    </row>
    <row r="75" spans="7:26">
      <c r="G75" t="s">
        <v>117</v>
      </c>
      <c r="H75" s="74">
        <v>0</v>
      </c>
      <c r="I75" s="47">
        <v>186.15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186.15</v>
      </c>
      <c r="Y75">
        <v>-5.5</v>
      </c>
      <c r="Z75">
        <v>0</v>
      </c>
    </row>
    <row r="76" spans="7:26">
      <c r="G76" t="s">
        <v>118</v>
      </c>
      <c r="H76" s="74">
        <v>0</v>
      </c>
      <c r="I76" s="47">
        <v>176.6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176.6</v>
      </c>
      <c r="Y76">
        <v>-5.5</v>
      </c>
      <c r="Z76">
        <v>0</v>
      </c>
    </row>
    <row r="77" spans="7:26">
      <c r="G77" t="s">
        <v>119</v>
      </c>
      <c r="H77" s="74">
        <v>0</v>
      </c>
      <c r="I77" s="47">
        <v>171.92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171.92</v>
      </c>
      <c r="Y77">
        <v>-5.5</v>
      </c>
      <c r="Z77">
        <v>0</v>
      </c>
    </row>
    <row r="78" spans="7:26">
      <c r="G78" t="s">
        <v>120</v>
      </c>
      <c r="H78" s="74">
        <v>0</v>
      </c>
      <c r="I78" s="47">
        <v>175.42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175.42</v>
      </c>
      <c r="Y78">
        <v>-5.5</v>
      </c>
      <c r="Z78">
        <v>0</v>
      </c>
    </row>
    <row r="79" spans="7:26">
      <c r="G79" t="s">
        <v>121</v>
      </c>
      <c r="H79" s="74">
        <v>0</v>
      </c>
      <c r="I79" s="47">
        <v>173.48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173.48</v>
      </c>
      <c r="Y79">
        <v>-5.5</v>
      </c>
      <c r="Z79">
        <v>0</v>
      </c>
    </row>
    <row r="80" spans="7:26">
      <c r="G80" t="s">
        <v>122</v>
      </c>
      <c r="H80" s="74">
        <v>0</v>
      </c>
      <c r="I80" s="47">
        <v>139.75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139.75</v>
      </c>
      <c r="Y80">
        <v>-5.5</v>
      </c>
      <c r="Z80">
        <v>0</v>
      </c>
    </row>
    <row r="81" spans="7:26">
      <c r="G81" t="s">
        <v>123</v>
      </c>
      <c r="H81" s="74">
        <v>0</v>
      </c>
      <c r="I81" s="47">
        <v>67.47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67.47</v>
      </c>
      <c r="Y81">
        <v>-5.5</v>
      </c>
      <c r="Z81">
        <v>0</v>
      </c>
    </row>
    <row r="82" spans="7:26">
      <c r="G82" t="s">
        <v>124</v>
      </c>
      <c r="H82" s="74">
        <v>0</v>
      </c>
      <c r="I82" s="47">
        <v>62.65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62.65</v>
      </c>
      <c r="Y82">
        <v>-5.5</v>
      </c>
      <c r="Z82">
        <v>0</v>
      </c>
    </row>
    <row r="83" spans="7:26">
      <c r="G83" t="s">
        <v>125</v>
      </c>
      <c r="H83" s="74">
        <v>0</v>
      </c>
      <c r="I83" s="47">
        <v>86.74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86.74</v>
      </c>
      <c r="Y83">
        <v>-5.5</v>
      </c>
      <c r="Z83">
        <v>0</v>
      </c>
    </row>
    <row r="84" spans="7:26">
      <c r="G84" t="s">
        <v>126</v>
      </c>
      <c r="H84" s="74">
        <v>0</v>
      </c>
      <c r="I84" s="47">
        <v>91.56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91.56</v>
      </c>
      <c r="Y84">
        <v>-5.5</v>
      </c>
      <c r="Z84">
        <v>0</v>
      </c>
    </row>
    <row r="85" spans="7:26">
      <c r="G85" t="s">
        <v>127</v>
      </c>
      <c r="H85" s="74">
        <v>0</v>
      </c>
      <c r="I85" s="47">
        <v>72.290000000000006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72.290000000000006</v>
      </c>
      <c r="Y85">
        <v>-5.5</v>
      </c>
      <c r="Z85">
        <v>0</v>
      </c>
    </row>
    <row r="86" spans="7:26">
      <c r="G86" t="s">
        <v>128</v>
      </c>
      <c r="H86" s="74">
        <v>0</v>
      </c>
      <c r="I86" s="47">
        <v>67.47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67.47</v>
      </c>
      <c r="Y86">
        <v>-5.5</v>
      </c>
      <c r="Z86">
        <v>0</v>
      </c>
    </row>
    <row r="87" spans="7:26">
      <c r="G87" t="s">
        <v>129</v>
      </c>
      <c r="H87" s="74">
        <v>0</v>
      </c>
      <c r="I87" s="47">
        <v>57.83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57.83</v>
      </c>
      <c r="Y87">
        <v>-5.5</v>
      </c>
      <c r="Z87">
        <v>0</v>
      </c>
    </row>
    <row r="88" spans="7:26">
      <c r="G88" t="s">
        <v>130</v>
      </c>
      <c r="H88" s="74">
        <v>0</v>
      </c>
      <c r="I88" s="47">
        <v>62.65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62.65</v>
      </c>
      <c r="Y88">
        <v>-5.5</v>
      </c>
      <c r="Z88">
        <v>0</v>
      </c>
    </row>
    <row r="89" spans="7:26">
      <c r="G89" t="s">
        <v>131</v>
      </c>
      <c r="H89" s="74">
        <v>0</v>
      </c>
      <c r="I89" s="47">
        <v>81.92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81.92</v>
      </c>
      <c r="Y89">
        <v>-5.5</v>
      </c>
      <c r="Z89">
        <v>0</v>
      </c>
    </row>
    <row r="90" spans="7:26">
      <c r="G90" t="s">
        <v>132</v>
      </c>
      <c r="H90" s="74">
        <v>0</v>
      </c>
      <c r="I90" s="47">
        <v>110.84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110.84</v>
      </c>
      <c r="Y90">
        <v>-5.5</v>
      </c>
      <c r="Z90">
        <v>0</v>
      </c>
    </row>
    <row r="91" spans="7:26">
      <c r="G91" t="s">
        <v>133</v>
      </c>
      <c r="H91" s="74">
        <v>0</v>
      </c>
      <c r="I91" s="47">
        <v>159.03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159.03</v>
      </c>
      <c r="Y91">
        <v>-5.5</v>
      </c>
      <c r="Z91">
        <v>0</v>
      </c>
    </row>
    <row r="92" spans="7:26">
      <c r="G92" t="s">
        <v>134</v>
      </c>
      <c r="H92" s="74">
        <v>0</v>
      </c>
      <c r="I92" s="47">
        <v>159.03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159.03</v>
      </c>
      <c r="Y92">
        <v>-5.5</v>
      </c>
      <c r="Z92">
        <v>0</v>
      </c>
    </row>
    <row r="93" spans="7:26">
      <c r="G93" t="s">
        <v>135</v>
      </c>
      <c r="H93" s="74">
        <v>0</v>
      </c>
      <c r="I93" s="47">
        <v>163.85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163.85</v>
      </c>
      <c r="Y93">
        <v>-5.5</v>
      </c>
      <c r="Z93">
        <v>0</v>
      </c>
    </row>
    <row r="94" spans="7:26">
      <c r="G94" t="s">
        <v>136</v>
      </c>
      <c r="H94" s="74">
        <v>0</v>
      </c>
      <c r="I94" s="47">
        <v>168.67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168.67</v>
      </c>
      <c r="Y94">
        <v>-5.5</v>
      </c>
      <c r="Z94">
        <v>0</v>
      </c>
    </row>
    <row r="95" spans="7:26">
      <c r="G95" t="s">
        <v>137</v>
      </c>
      <c r="H95" s="74">
        <v>0</v>
      </c>
      <c r="I95" s="47">
        <v>168.67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168.67</v>
      </c>
      <c r="Y95">
        <v>-5.5</v>
      </c>
      <c r="Z95">
        <v>0</v>
      </c>
    </row>
    <row r="96" spans="7:26">
      <c r="G96" t="s">
        <v>138</v>
      </c>
      <c r="H96" s="74">
        <v>0</v>
      </c>
      <c r="I96" s="47">
        <v>173.48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173.48</v>
      </c>
      <c r="Y96">
        <v>-5.5</v>
      </c>
      <c r="Z96">
        <v>0</v>
      </c>
    </row>
    <row r="97" spans="1:83">
      <c r="G97" t="s">
        <v>139</v>
      </c>
      <c r="H97" s="74">
        <v>0</v>
      </c>
      <c r="I97" s="47">
        <v>168.67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168.67</v>
      </c>
      <c r="Y97">
        <v>-5.5</v>
      </c>
      <c r="Z97">
        <v>0</v>
      </c>
    </row>
    <row r="98" spans="1:83">
      <c r="G98" t="s">
        <v>140</v>
      </c>
      <c r="H98" s="74">
        <v>0</v>
      </c>
      <c r="I98" s="47">
        <v>159.03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159.03</v>
      </c>
      <c r="Y98">
        <v>-5.5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0.39982249999999991</v>
      </c>
      <c r="I99" s="70">
        <f t="shared" ref="I99:BQ99" si="1">SUM(I3:I98)/4000</f>
        <v>0.98592250000000026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8.1254999999999994E-2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0.39982249999999991</v>
      </c>
      <c r="X99">
        <f t="shared" si="1"/>
        <v>0.98592250000000026</v>
      </c>
      <c r="Y99">
        <f t="shared" si="1"/>
        <v>-0.13200000000000001</v>
      </c>
      <c r="Z99">
        <f t="shared" si="1"/>
        <v>8.1254999999999994E-2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579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45588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11.0558</v>
      </c>
      <c r="E3">
        <f>GT_NG!P3</f>
        <v>15.081916366657437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734.01581379848187</v>
      </c>
      <c r="P3" s="37">
        <v>118.19548303271172</v>
      </c>
      <c r="Q3" s="37">
        <v>0</v>
      </c>
      <c r="R3" s="39">
        <v>0</v>
      </c>
      <c r="S3" s="39">
        <v>0</v>
      </c>
      <c r="T3" s="38">
        <f>SUMPRODUCT(LTA!J3:AN3,LTA!J$101:AN$101,LTA!J$103:AN$103)</f>
        <v>19.990000000000002</v>
      </c>
      <c r="U3" s="38">
        <f>SUMPRODUCT(LTA!J3:AN3,LTA!J$102:AN$102,LTA!J$103:AN$103)</f>
        <v>56.370000000000005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758.51</v>
      </c>
      <c r="Z3" s="35">
        <f>IEX!N3</f>
        <v>0</v>
      </c>
      <c r="AA3" s="76">
        <f>STOA!H3</f>
        <v>3.47</v>
      </c>
      <c r="AB3" s="76">
        <f>-STOA!N3</f>
        <v>-137.52000000000001</v>
      </c>
      <c r="AC3">
        <f>SUMIF(B3:AB3,"&gt;0")*$AC$2-SUMIF(B3:AB3,"&lt;0")*($AC$2/(1-$AC$2))+SUMIF(AI3:AR3,"&gt;0")*$AC$2-SUMIF(AI3:AR3,"&lt;0")*($AC$2/(1-$AC$2))</f>
        <v>16.625901321188692</v>
      </c>
      <c r="AD3">
        <f>SUM(B3:AB3,AI3:AV3)-AC3</f>
        <v>1686.4431118766627</v>
      </c>
      <c r="AE3">
        <f>'IDT-1'!B3</f>
        <v>0</v>
      </c>
      <c r="AF3" s="25"/>
      <c r="AG3">
        <f>SUM(AD3:AF3)</f>
        <v>1686.4431118766627</v>
      </c>
      <c r="AI3" s="35">
        <f>PXIL!H3</f>
        <v>0</v>
      </c>
      <c r="AJ3" s="35">
        <f>PXIL!N3</f>
        <v>0</v>
      </c>
      <c r="AK3" s="35">
        <f>RTM_IEX!H3</f>
        <v>39.9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11.0558</v>
      </c>
      <c r="E4">
        <f>GT_NG!P4</f>
        <v>15.081916366657437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734.12020582962452</v>
      </c>
      <c r="P4" s="37">
        <v>118.19548303271172</v>
      </c>
      <c r="Q4" s="37">
        <v>0</v>
      </c>
      <c r="R4" s="39">
        <v>0</v>
      </c>
      <c r="S4" s="39">
        <v>0</v>
      </c>
      <c r="T4" s="38">
        <f>SUMPRODUCT(LTA!J4:AN4,LTA!J$101:AN$101,LTA!J$103:AN$103)</f>
        <v>19.990000000000002</v>
      </c>
      <c r="U4" s="38">
        <f>SUMPRODUCT(LTA!J4:AN4,LTA!J$102:AN$102,LTA!J$103:AN$103)</f>
        <v>56.370000000000005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725.75</v>
      </c>
      <c r="Z4" s="35">
        <f>IEX!N4</f>
        <v>0</v>
      </c>
      <c r="AA4" s="76">
        <f>STOA!H4</f>
        <v>3.47</v>
      </c>
      <c r="AB4" s="76">
        <f>-STOA!N4</f>
        <v>-137.52000000000001</v>
      </c>
      <c r="AC4">
        <f t="shared" ref="AC4:AC67" si="0">SUMIF(B4:AB4,"&gt;0")*$AC$2-SUMIF(B4:AB4,"&lt;0")*($AC$2/(1-$AC$2))+SUMIF(AI4:AR4,"&gt;0")*$AC$2-SUMIF(AI4:AR4,"&lt;0")*($AC$2/(1-$AC$2))</f>
        <v>16.270618214250291</v>
      </c>
      <c r="AD4">
        <f t="shared" ref="AD4:AD67" si="1">SUM(B4:AB4,AI4:AV4)-AC4</f>
        <v>1644.5027870147435</v>
      </c>
      <c r="AE4">
        <f>'IDT-1'!B4</f>
        <v>0</v>
      </c>
      <c r="AF4" s="25"/>
      <c r="AG4">
        <f t="shared" ref="AG4:AG67" si="2">SUM(AD4:AF4)</f>
        <v>1644.5027870147435</v>
      </c>
      <c r="AI4" s="35">
        <f>PXIL!H4</f>
        <v>0</v>
      </c>
      <c r="AJ4" s="35">
        <f>PXIL!N4</f>
        <v>0</v>
      </c>
      <c r="AK4" s="35">
        <f>RTM_IEX!H4</f>
        <v>30.259999999999998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11.0558</v>
      </c>
      <c r="E5">
        <f>GT_NG!P5</f>
        <v>15.081916366657437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726.55150663407869</v>
      </c>
      <c r="P5" s="37">
        <v>118.19548303271172</v>
      </c>
      <c r="Q5" s="37">
        <v>0</v>
      </c>
      <c r="R5" s="39">
        <v>0</v>
      </c>
      <c r="S5" s="39">
        <v>0</v>
      </c>
      <c r="T5" s="38">
        <f>SUMPRODUCT(LTA!J5:AN5,LTA!J$101:AN$101,LTA!J$103:AN$103)</f>
        <v>19.990000000000002</v>
      </c>
      <c r="U5" s="38">
        <f>SUMPRODUCT(LTA!J5:AN5,LTA!J$102:AN$102,LTA!J$103:AN$103)</f>
        <v>56.370000000000005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672.73</v>
      </c>
      <c r="Z5" s="35">
        <f>IEX!N5</f>
        <v>0</v>
      </c>
      <c r="AA5" s="76">
        <f>STOA!H5</f>
        <v>3.47</v>
      </c>
      <c r="AB5" s="76">
        <f>-STOA!N5</f>
        <v>-137.52000000000001</v>
      </c>
      <c r="AC5">
        <f t="shared" si="0"/>
        <v>16.004601141007708</v>
      </c>
      <c r="AD5">
        <f t="shared" si="1"/>
        <v>1613.1001048924404</v>
      </c>
      <c r="AE5">
        <f>'IDT-1'!B5</f>
        <v>0</v>
      </c>
      <c r="AF5" s="25"/>
      <c r="AG5">
        <f t="shared" si="2"/>
        <v>1613.1001048924404</v>
      </c>
      <c r="AI5" s="35">
        <f>PXIL!H5</f>
        <v>0</v>
      </c>
      <c r="AJ5" s="35">
        <f>PXIL!N5</f>
        <v>0</v>
      </c>
      <c r="AK5" s="35">
        <f>RTM_IEX!H5</f>
        <v>59.18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11.0558</v>
      </c>
      <c r="E6">
        <f>GT_NG!P6</f>
        <v>15.081916366657437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726.55150663407869</v>
      </c>
      <c r="P6" s="37">
        <v>118.19548303271172</v>
      </c>
      <c r="Q6" s="37">
        <v>0</v>
      </c>
      <c r="R6" s="39">
        <v>0</v>
      </c>
      <c r="S6" s="39">
        <v>0</v>
      </c>
      <c r="T6" s="38">
        <f>SUMPRODUCT(LTA!J6:AN6,LTA!J$101:AN$101,LTA!J$103:AN$103)</f>
        <v>19.990000000000002</v>
      </c>
      <c r="U6" s="38">
        <f>SUMPRODUCT(LTA!J6:AN6,LTA!J$102:AN$102,LTA!J$103:AN$103)</f>
        <v>56.370000000000005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639.96</v>
      </c>
      <c r="Z6" s="35">
        <f>IEX!N6</f>
        <v>0</v>
      </c>
      <c r="AA6" s="76">
        <f>STOA!H6</f>
        <v>3.47</v>
      </c>
      <c r="AB6" s="76">
        <f>-STOA!N6</f>
        <v>-137.52000000000001</v>
      </c>
      <c r="AC6">
        <f t="shared" si="0"/>
        <v>15.777885141007708</v>
      </c>
      <c r="AD6">
        <f t="shared" si="1"/>
        <v>1586.3368208924403</v>
      </c>
      <c r="AE6">
        <f>'IDT-1'!B6</f>
        <v>0</v>
      </c>
      <c r="AF6" s="25"/>
      <c r="AG6">
        <f t="shared" si="2"/>
        <v>1586.3368208924403</v>
      </c>
      <c r="AI6" s="35">
        <f>PXIL!H6</f>
        <v>0</v>
      </c>
      <c r="AJ6" s="35">
        <f>PXIL!N6</f>
        <v>0</v>
      </c>
      <c r="AK6" s="35">
        <f>RTM_IEX!H6</f>
        <v>64.960000000000008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11.0558</v>
      </c>
      <c r="E7">
        <f>GT_NG!P7</f>
        <v>15.081916366657437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733.27981430533896</v>
      </c>
      <c r="P7" s="37">
        <v>118.19548303271172</v>
      </c>
      <c r="Q7" s="37">
        <v>0</v>
      </c>
      <c r="R7" s="39">
        <v>0</v>
      </c>
      <c r="S7" s="39">
        <v>0</v>
      </c>
      <c r="T7" s="38">
        <f>SUMPRODUCT(LTA!J7:AN7,LTA!J$101:AN$101,LTA!J$103:AN$103)</f>
        <v>19.990000000000002</v>
      </c>
      <c r="U7" s="38">
        <f>SUMPRODUCT(LTA!J7:AN7,LTA!J$102:AN$102,LTA!J$103:AN$103)</f>
        <v>56.370000000000005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615.87</v>
      </c>
      <c r="Z7" s="35">
        <f>IEX!N7</f>
        <v>0</v>
      </c>
      <c r="AA7" s="76">
        <f>STOA!H7</f>
        <v>3.42</v>
      </c>
      <c r="AB7" s="76">
        <f>-STOA!N7</f>
        <v>-137.52000000000001</v>
      </c>
      <c r="AC7">
        <f t="shared" si="0"/>
        <v>15.663966925446292</v>
      </c>
      <c r="AD7">
        <f t="shared" si="1"/>
        <v>1572.8890467792617</v>
      </c>
      <c r="AE7">
        <f>'IDT-1'!B7</f>
        <v>0</v>
      </c>
      <c r="AF7" s="25"/>
      <c r="AG7">
        <f t="shared" si="2"/>
        <v>1572.8890467792617</v>
      </c>
      <c r="AI7" s="35">
        <f>PXIL!H7</f>
        <v>0</v>
      </c>
      <c r="AJ7" s="35">
        <f>PXIL!N7</f>
        <v>0</v>
      </c>
      <c r="AK7" s="35">
        <f>RTM_IEX!H7</f>
        <v>68.81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11.0558</v>
      </c>
      <c r="E8">
        <f>GT_NG!P8</f>
        <v>15.081916366657437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771.14141069088112</v>
      </c>
      <c r="P8" s="37">
        <v>118.19548303271172</v>
      </c>
      <c r="Q8" s="37">
        <v>0</v>
      </c>
      <c r="R8" s="39">
        <v>0</v>
      </c>
      <c r="S8" s="39">
        <v>0</v>
      </c>
      <c r="T8" s="38">
        <f>SUMPRODUCT(LTA!J8:AN8,LTA!J$101:AN$101,LTA!J$103:AN$103)</f>
        <v>19.990000000000002</v>
      </c>
      <c r="U8" s="38">
        <f>SUMPRODUCT(LTA!J8:AN8,LTA!J$102:AN$102,LTA!J$103:AN$103)</f>
        <v>56.370000000000005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595.63</v>
      </c>
      <c r="Z8" s="35">
        <f>IEX!N8</f>
        <v>0</v>
      </c>
      <c r="AA8" s="76">
        <f>STOA!H8</f>
        <v>3.42</v>
      </c>
      <c r="AB8" s="76">
        <f>-STOA!N8</f>
        <v>-137.52000000000001</v>
      </c>
      <c r="AC8">
        <f t="shared" si="0"/>
        <v>15.787796335084849</v>
      </c>
      <c r="AD8">
        <f t="shared" si="1"/>
        <v>1587.5068137551659</v>
      </c>
      <c r="AE8">
        <f>'IDT-1'!B8</f>
        <v>0</v>
      </c>
      <c r="AF8" s="25"/>
      <c r="AG8">
        <f t="shared" si="2"/>
        <v>1587.5068137551659</v>
      </c>
      <c r="AI8" s="35">
        <f>PXIL!H8</f>
        <v>0</v>
      </c>
      <c r="AJ8" s="35">
        <f>PXIL!N8</f>
        <v>0</v>
      </c>
      <c r="AK8" s="35">
        <f>RTM_IEX!H8</f>
        <v>65.930000000000007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15.081916366657437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771.14141069088112</v>
      </c>
      <c r="P9" s="37">
        <v>118.19548303271172</v>
      </c>
      <c r="Q9" s="37">
        <v>0</v>
      </c>
      <c r="R9" s="39">
        <v>0</v>
      </c>
      <c r="S9" s="39">
        <v>0</v>
      </c>
      <c r="T9" s="38">
        <f>SUMPRODUCT(LTA!J9:AN9,LTA!J$101:AN$101,LTA!J$103:AN$103)</f>
        <v>19.990000000000002</v>
      </c>
      <c r="U9" s="38">
        <f>SUMPRODUCT(LTA!J9:AN9,LTA!J$102:AN$102,LTA!J$103:AN$103)</f>
        <v>58.980000000000004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608.16</v>
      </c>
      <c r="Z9" s="35">
        <f>IEX!N9</f>
        <v>0</v>
      </c>
      <c r="AA9" s="76">
        <f>STOA!H9</f>
        <v>3.42</v>
      </c>
      <c r="AB9" s="76">
        <f>-STOA!N9</f>
        <v>-137.52000000000001</v>
      </c>
      <c r="AC9">
        <f t="shared" si="0"/>
        <v>15.482625385508406</v>
      </c>
      <c r="AD9">
        <f t="shared" si="1"/>
        <v>1525.3719847047421</v>
      </c>
      <c r="AE9">
        <f>'IDT-1'!B9</f>
        <v>0</v>
      </c>
      <c r="AF9" s="25"/>
      <c r="AG9">
        <f t="shared" si="2"/>
        <v>1525.3719847047421</v>
      </c>
      <c r="AI9" s="35">
        <f>PXIL!H9</f>
        <v>0</v>
      </c>
      <c r="AJ9" s="35">
        <f>PXIL!N9</f>
        <v>0</v>
      </c>
      <c r="AK9" s="35">
        <f>RTM_IEX!H9</f>
        <v>1.35</v>
      </c>
      <c r="AL9" s="35">
        <f>RTM_IEX!N9</f>
        <v>-13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15.081916366657437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771.14141069088112</v>
      </c>
      <c r="P10" s="37">
        <v>118.19548303271172</v>
      </c>
      <c r="Q10" s="37">
        <v>0</v>
      </c>
      <c r="R10" s="39">
        <v>0</v>
      </c>
      <c r="S10" s="39">
        <v>0</v>
      </c>
      <c r="T10" s="38">
        <f>SUMPRODUCT(LTA!J10:AN10,LTA!J$101:AN$101,LTA!J$103:AN$103)</f>
        <v>19.990000000000002</v>
      </c>
      <c r="U10" s="38">
        <f>SUMPRODUCT(LTA!J10:AN10,LTA!J$102:AN$102,LTA!J$103:AN$103)</f>
        <v>58.78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594.66</v>
      </c>
      <c r="Z10" s="35">
        <f>IEX!N10</f>
        <v>0</v>
      </c>
      <c r="AA10" s="76">
        <f>STOA!H10</f>
        <v>3.42</v>
      </c>
      <c r="AB10" s="76">
        <f>-STOA!N10</f>
        <v>-137.52000000000001</v>
      </c>
      <c r="AC10">
        <f t="shared" si="0"/>
        <v>15.435314647307516</v>
      </c>
      <c r="AD10">
        <f t="shared" si="1"/>
        <v>1503.7192954429427</v>
      </c>
      <c r="AE10">
        <f>'IDT-1'!B10</f>
        <v>0</v>
      </c>
      <c r="AF10" s="25"/>
      <c r="AG10">
        <f t="shared" si="2"/>
        <v>1503.7192954429427</v>
      </c>
      <c r="AI10" s="35">
        <f>PXIL!H10</f>
        <v>0</v>
      </c>
      <c r="AJ10" s="35">
        <f>PXIL!N10</f>
        <v>0</v>
      </c>
      <c r="AK10" s="35">
        <f>RTM_IEX!H10</f>
        <v>1.35</v>
      </c>
      <c r="AL10" s="35">
        <f>RTM_IEX!N10</f>
        <v>-21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11.0558</v>
      </c>
      <c r="E11">
        <f>GT_NG!P11</f>
        <v>15.081916366657437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754.63232281202556</v>
      </c>
      <c r="P11" s="37">
        <v>118.19548303271172</v>
      </c>
      <c r="Q11" s="37">
        <v>0</v>
      </c>
      <c r="R11" s="39">
        <v>0</v>
      </c>
      <c r="S11" s="39">
        <v>0</v>
      </c>
      <c r="T11" s="38">
        <f>SUMPRODUCT(LTA!J11:AN11,LTA!J$101:AN$101,LTA!J$103:AN$103)</f>
        <v>19.990000000000002</v>
      </c>
      <c r="U11" s="38">
        <f>SUMPRODUCT(LTA!J11:AN11,LTA!J$102:AN$102,LTA!J$103:AN$103)</f>
        <v>58.379999999999995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620.69000000000005</v>
      </c>
      <c r="Z11" s="35">
        <f>IEX!N11</f>
        <v>0</v>
      </c>
      <c r="AA11" s="76">
        <f>STOA!H11</f>
        <v>3.37</v>
      </c>
      <c r="AB11" s="76">
        <f>-STOA!N11</f>
        <v>-137.52000000000001</v>
      </c>
      <c r="AC11">
        <f t="shared" si="0"/>
        <v>15.663991148173134</v>
      </c>
      <c r="AD11">
        <f t="shared" si="1"/>
        <v>1494.5615310632213</v>
      </c>
      <c r="AE11">
        <f>'IDT-1'!B11</f>
        <v>0</v>
      </c>
      <c r="AF11" s="25"/>
      <c r="AG11">
        <f t="shared" si="2"/>
        <v>1494.5615310632213</v>
      </c>
      <c r="AI11" s="35">
        <f>PXIL!H11</f>
        <v>0</v>
      </c>
      <c r="AJ11" s="35">
        <f>PXIL!N11</f>
        <v>0</v>
      </c>
      <c r="AK11" s="35">
        <f>RTM_IEX!H11</f>
        <v>1.35</v>
      </c>
      <c r="AL11" s="35">
        <f>RTM_IEX!N11</f>
        <v>-39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11.0558</v>
      </c>
      <c r="E12">
        <f>GT_NG!P12</f>
        <v>15.081916366657437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679.53072642648351</v>
      </c>
      <c r="P12" s="37">
        <v>118.19548303271172</v>
      </c>
      <c r="Q12" s="37">
        <v>0</v>
      </c>
      <c r="R12" s="39">
        <v>0</v>
      </c>
      <c r="S12" s="39">
        <v>0</v>
      </c>
      <c r="T12" s="38">
        <f>SUMPRODUCT(LTA!J12:AN12,LTA!J$101:AN$101,LTA!J$103:AN$103)</f>
        <v>19.990000000000002</v>
      </c>
      <c r="U12" s="38">
        <f>SUMPRODUCT(LTA!J12:AN12,LTA!J$102:AN$102,LTA!J$103:AN$103)</f>
        <v>57.980000000000004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609.12</v>
      </c>
      <c r="Z12" s="35">
        <f>IEX!N12</f>
        <v>0</v>
      </c>
      <c r="AA12" s="76">
        <f>STOA!H12</f>
        <v>3.37</v>
      </c>
      <c r="AB12" s="76">
        <f>-STOA!N12</f>
        <v>-137.52000000000001</v>
      </c>
      <c r="AC12">
        <f t="shared" si="0"/>
        <v>14.796506587263906</v>
      </c>
      <c r="AD12">
        <f t="shared" si="1"/>
        <v>1470.4874192385889</v>
      </c>
      <c r="AE12">
        <f>'IDT-1'!B12</f>
        <v>0</v>
      </c>
      <c r="AF12" s="25"/>
      <c r="AG12">
        <f t="shared" si="2"/>
        <v>1470.4874192385889</v>
      </c>
      <c r="AI12" s="35">
        <f>PXIL!H12</f>
        <v>0</v>
      </c>
      <c r="AJ12" s="35">
        <f>PXIL!N12</f>
        <v>0</v>
      </c>
      <c r="AK12" s="35">
        <f>RTM_IEX!H12</f>
        <v>24.479999999999997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11.0558</v>
      </c>
      <c r="E13">
        <f>GT_NG!P13</f>
        <v>15.081916366657437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638.41989124576071</v>
      </c>
      <c r="P13" s="37">
        <v>118.19548303271172</v>
      </c>
      <c r="Q13" s="37">
        <v>0</v>
      </c>
      <c r="R13" s="39">
        <v>0</v>
      </c>
      <c r="S13" s="39">
        <v>0</v>
      </c>
      <c r="T13" s="38">
        <f>SUMPRODUCT(LTA!J13:AN13,LTA!J$101:AN$101,LTA!J$103:AN$103)</f>
        <v>19.990000000000002</v>
      </c>
      <c r="U13" s="38">
        <f>SUMPRODUCT(LTA!J13:AN13,LTA!J$102:AN$102,LTA!J$103:AN$103)</f>
        <v>57.58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599.48</v>
      </c>
      <c r="Z13" s="35">
        <f>IEX!N13</f>
        <v>0</v>
      </c>
      <c r="AA13" s="76">
        <f>STOA!H13</f>
        <v>3.37</v>
      </c>
      <c r="AB13" s="76">
        <f>-STOA!N13</f>
        <v>-137.52000000000001</v>
      </c>
      <c r="AC13">
        <f t="shared" si="0"/>
        <v>14.609683571745833</v>
      </c>
      <c r="AD13">
        <f t="shared" si="1"/>
        <v>1448.4334070733842</v>
      </c>
      <c r="AE13">
        <f>'IDT-1'!B13</f>
        <v>0</v>
      </c>
      <c r="AF13" s="25"/>
      <c r="AG13">
        <f t="shared" si="2"/>
        <v>1448.4334070733842</v>
      </c>
      <c r="AI13" s="35">
        <f>PXIL!H13</f>
        <v>0</v>
      </c>
      <c r="AJ13" s="35">
        <f>PXIL!N13</f>
        <v>0</v>
      </c>
      <c r="AK13" s="35">
        <f>RTM_IEX!H13</f>
        <v>53.39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11.0558</v>
      </c>
      <c r="E14">
        <f>GT_NG!P14</f>
        <v>15.081916366657437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638.41989124576071</v>
      </c>
      <c r="P14" s="37">
        <v>118.19548303271172</v>
      </c>
      <c r="Q14" s="37">
        <v>0</v>
      </c>
      <c r="R14" s="39">
        <v>0</v>
      </c>
      <c r="S14" s="39">
        <v>0</v>
      </c>
      <c r="T14" s="38">
        <f>SUMPRODUCT(LTA!J14:AN14,LTA!J$101:AN$101,LTA!J$103:AN$103)</f>
        <v>19.990000000000002</v>
      </c>
      <c r="U14" s="38">
        <f>SUMPRODUCT(LTA!J14:AN14,LTA!J$102:AN$102,LTA!J$103:AN$103)</f>
        <v>57.18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587.91999999999996</v>
      </c>
      <c r="Z14" s="35">
        <f>IEX!N14</f>
        <v>0</v>
      </c>
      <c r="AA14" s="76">
        <f>STOA!H14</f>
        <v>3.37</v>
      </c>
      <c r="AB14" s="76">
        <f>-STOA!N14</f>
        <v>-137.52000000000001</v>
      </c>
      <c r="AC14">
        <f t="shared" si="0"/>
        <v>14.485027571745833</v>
      </c>
      <c r="AD14">
        <f t="shared" si="1"/>
        <v>1433.718063073384</v>
      </c>
      <c r="AE14">
        <f>'IDT-1'!B14</f>
        <v>0</v>
      </c>
      <c r="AF14" s="25"/>
      <c r="AG14">
        <f t="shared" si="2"/>
        <v>1433.718063073384</v>
      </c>
      <c r="AI14" s="35">
        <f>PXIL!H14</f>
        <v>0</v>
      </c>
      <c r="AJ14" s="35">
        <f>PXIL!N14</f>
        <v>0</v>
      </c>
      <c r="AK14" s="35">
        <f>RTM_IEX!H14</f>
        <v>50.51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11.0558</v>
      </c>
      <c r="E15">
        <f>GT_NG!P15</f>
        <v>15.081916366657437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637.75989124576063</v>
      </c>
      <c r="P15" s="37">
        <v>118.19425739688091</v>
      </c>
      <c r="Q15" s="37">
        <v>0</v>
      </c>
      <c r="R15" s="39">
        <v>0</v>
      </c>
      <c r="S15" s="39">
        <v>0</v>
      </c>
      <c r="T15" s="38">
        <f>SUMPRODUCT(LTA!J15:AN15,LTA!J$101:AN$101,LTA!J$103:AN$103)</f>
        <v>19.990000000000002</v>
      </c>
      <c r="U15" s="38">
        <f>SUMPRODUCT(LTA!J15:AN15,LTA!J$102:AN$102,LTA!J$103:AN$103)</f>
        <v>56.78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572.5</v>
      </c>
      <c r="Z15" s="35">
        <f>IEX!N15</f>
        <v>0</v>
      </c>
      <c r="AA15" s="76">
        <f>STOA!H15</f>
        <v>3.3200000000000003</v>
      </c>
      <c r="AB15" s="76">
        <f>-STOA!N15</f>
        <v>-137.52000000000001</v>
      </c>
      <c r="AC15">
        <f t="shared" si="0"/>
        <v>14.410929276404854</v>
      </c>
      <c r="AD15">
        <f t="shared" si="1"/>
        <v>1424.9709357328941</v>
      </c>
      <c r="AE15">
        <f>'IDT-1'!B15</f>
        <v>0</v>
      </c>
      <c r="AF15" s="25"/>
      <c r="AG15">
        <f t="shared" si="2"/>
        <v>1424.9709357328941</v>
      </c>
      <c r="AI15" s="35">
        <f>PXIL!H15</f>
        <v>0</v>
      </c>
      <c r="AJ15" s="35">
        <f>PXIL!N15</f>
        <v>0</v>
      </c>
      <c r="AK15" s="35">
        <f>RTM_IEX!H15</f>
        <v>58.22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11.0558</v>
      </c>
      <c r="E16">
        <f>GT_NG!P16</f>
        <v>15.081916366657437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637.75989124576063</v>
      </c>
      <c r="P16" s="37">
        <v>118.19425739688091</v>
      </c>
      <c r="Q16" s="37">
        <v>0</v>
      </c>
      <c r="R16" s="39">
        <v>0</v>
      </c>
      <c r="S16" s="39">
        <v>0</v>
      </c>
      <c r="T16" s="38">
        <f>SUMPRODUCT(LTA!J16:AN16,LTA!J$101:AN$101,LTA!J$103:AN$103)</f>
        <v>19.990000000000002</v>
      </c>
      <c r="U16" s="38">
        <f>SUMPRODUCT(LTA!J16:AN16,LTA!J$102:AN$102,LTA!J$103:AN$103)</f>
        <v>56.379999999999995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550.33000000000004</v>
      </c>
      <c r="Z16" s="35">
        <f>IEX!N16</f>
        <v>0</v>
      </c>
      <c r="AA16" s="76">
        <f>STOA!H16</f>
        <v>3.3200000000000003</v>
      </c>
      <c r="AB16" s="76">
        <f>-STOA!N16</f>
        <v>-137.52000000000001</v>
      </c>
      <c r="AC16">
        <f t="shared" si="0"/>
        <v>14.318445276404855</v>
      </c>
      <c r="AD16">
        <f t="shared" si="1"/>
        <v>1414.0534197328941</v>
      </c>
      <c r="AE16">
        <f>'IDT-1'!B16</f>
        <v>0</v>
      </c>
      <c r="AF16" s="25"/>
      <c r="AG16">
        <f t="shared" si="2"/>
        <v>1414.0534197328941</v>
      </c>
      <c r="AI16" s="35">
        <f>PXIL!H16</f>
        <v>0</v>
      </c>
      <c r="AJ16" s="35">
        <f>PXIL!N16</f>
        <v>0</v>
      </c>
      <c r="AK16" s="35">
        <f>RTM_IEX!H16</f>
        <v>69.780000000000015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11.0558</v>
      </c>
      <c r="E17">
        <f>GT_NG!P17</f>
        <v>15.081916366657437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637.75989124576063</v>
      </c>
      <c r="P17" s="37">
        <v>118.2</v>
      </c>
      <c r="Q17" s="37">
        <v>0</v>
      </c>
      <c r="R17" s="39">
        <v>0</v>
      </c>
      <c r="S17" s="39">
        <v>0</v>
      </c>
      <c r="T17" s="38">
        <f>SUMPRODUCT(LTA!J17:AN17,LTA!J$101:AN$101,LTA!J$103:AN$103)</f>
        <v>19.990000000000002</v>
      </c>
      <c r="U17" s="38">
        <f>SUMPRODUCT(LTA!J17:AN17,LTA!J$102:AN$102,LTA!J$103:AN$103)</f>
        <v>56.89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540.70000000000005</v>
      </c>
      <c r="Z17" s="35">
        <f>IEX!N17</f>
        <v>0</v>
      </c>
      <c r="AA17" s="76">
        <f>STOA!H17</f>
        <v>3.3200000000000003</v>
      </c>
      <c r="AB17" s="76">
        <f>-STOA!N17</f>
        <v>-137.52000000000001</v>
      </c>
      <c r="AC17">
        <f t="shared" si="0"/>
        <v>14.266161514271056</v>
      </c>
      <c r="AD17">
        <f t="shared" si="1"/>
        <v>1407.8814460981471</v>
      </c>
      <c r="AE17">
        <f>'IDT-1'!B17</f>
        <v>0</v>
      </c>
      <c r="AF17" s="25"/>
      <c r="AG17">
        <f t="shared" si="2"/>
        <v>1407.8814460981471</v>
      </c>
      <c r="AI17" s="35">
        <f>PXIL!H17</f>
        <v>0</v>
      </c>
      <c r="AJ17" s="35">
        <f>PXIL!N17</f>
        <v>0</v>
      </c>
      <c r="AK17" s="35">
        <f>RTM_IEX!H17</f>
        <v>72.67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11.0558</v>
      </c>
      <c r="E18">
        <f>GT_NG!P18</f>
        <v>15.081916366657437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637.75989124576063</v>
      </c>
      <c r="P18" s="37">
        <v>118.2</v>
      </c>
      <c r="Q18" s="37">
        <v>0</v>
      </c>
      <c r="R18" s="39">
        <v>0</v>
      </c>
      <c r="S18" s="39">
        <v>0</v>
      </c>
      <c r="T18" s="38">
        <f>SUMPRODUCT(LTA!J18:AN18,LTA!J$101:AN$101,LTA!J$103:AN$103)</f>
        <v>19.990000000000002</v>
      </c>
      <c r="U18" s="38">
        <f>SUMPRODUCT(LTA!J18:AN18,LTA!J$102:AN$102,LTA!J$103:AN$103)</f>
        <v>56.89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532.98</v>
      </c>
      <c r="Z18" s="35">
        <f>IEX!N18</f>
        <v>0</v>
      </c>
      <c r="AA18" s="76">
        <f>STOA!H18</f>
        <v>3.3200000000000003</v>
      </c>
      <c r="AB18" s="76">
        <f>-STOA!N18</f>
        <v>-137.52000000000001</v>
      </c>
      <c r="AC18">
        <f t="shared" si="0"/>
        <v>14.201313514271055</v>
      </c>
      <c r="AD18">
        <f t="shared" si="1"/>
        <v>1400.226294098147</v>
      </c>
      <c r="AE18">
        <f>'IDT-1'!B18</f>
        <v>0</v>
      </c>
      <c r="AF18" s="25"/>
      <c r="AG18">
        <f t="shared" si="2"/>
        <v>1400.226294098147</v>
      </c>
      <c r="AI18" s="35">
        <f>PXIL!H18</f>
        <v>0</v>
      </c>
      <c r="AJ18" s="35">
        <f>PXIL!N18</f>
        <v>0</v>
      </c>
      <c r="AK18" s="35">
        <f>RTM_IEX!H18</f>
        <v>72.67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15.081916366657437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641.52395303058552</v>
      </c>
      <c r="P19" s="37">
        <v>118.2</v>
      </c>
      <c r="Q19" s="37">
        <v>0</v>
      </c>
      <c r="R19" s="39">
        <v>0</v>
      </c>
      <c r="S19" s="39">
        <v>0</v>
      </c>
      <c r="T19" s="38">
        <f>SUMPRODUCT(LTA!J19:AN19,LTA!J$101:AN$101,LTA!J$103:AN$103)</f>
        <v>25.66</v>
      </c>
      <c r="U19" s="38">
        <f>SUMPRODUCT(LTA!J19:AN19,LTA!J$102:AN$102,LTA!J$103:AN$103)</f>
        <v>64.39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535.87</v>
      </c>
      <c r="Z19" s="35">
        <f>IEX!N19</f>
        <v>0</v>
      </c>
      <c r="AA19" s="76">
        <f>STOA!H19</f>
        <v>3.3200000000000003</v>
      </c>
      <c r="AB19" s="76">
        <f>-STOA!N19</f>
        <v>-137.52000000000001</v>
      </c>
      <c r="AC19">
        <f t="shared" si="0"/>
        <v>14.189755633263584</v>
      </c>
      <c r="AD19">
        <f t="shared" si="1"/>
        <v>1398.8619137639794</v>
      </c>
      <c r="AE19">
        <f>'IDT-1'!B19</f>
        <v>0</v>
      </c>
      <c r="AF19" s="25"/>
      <c r="AG19">
        <f t="shared" si="2"/>
        <v>1398.8619137639794</v>
      </c>
      <c r="AI19" s="35">
        <f>PXIL!H19</f>
        <v>0</v>
      </c>
      <c r="AJ19" s="35">
        <f>PXIL!N19</f>
        <v>0</v>
      </c>
      <c r="AK19" s="35">
        <f>RTM_IEX!H19</f>
        <v>51.47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15.081916366657437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664.62214958779134</v>
      </c>
      <c r="P20" s="37">
        <v>118.2</v>
      </c>
      <c r="Q20" s="37">
        <v>0</v>
      </c>
      <c r="R20" s="39">
        <v>0</v>
      </c>
      <c r="S20" s="39">
        <v>0</v>
      </c>
      <c r="T20" s="38">
        <f>SUMPRODUCT(LTA!J20:AN20,LTA!J$101:AN$101,LTA!J$103:AN$103)</f>
        <v>24.99</v>
      </c>
      <c r="U20" s="38">
        <f>SUMPRODUCT(LTA!J20:AN20,LTA!J$102:AN$102,LTA!J$103:AN$103)</f>
        <v>63.39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538.76</v>
      </c>
      <c r="Z20" s="35">
        <f>IEX!N20</f>
        <v>0</v>
      </c>
      <c r="AA20" s="76">
        <f>STOA!H20</f>
        <v>3.3200000000000003</v>
      </c>
      <c r="AB20" s="76">
        <f>-STOA!N20</f>
        <v>-137.52000000000001</v>
      </c>
      <c r="AC20">
        <f t="shared" si="0"/>
        <v>14.224012484344115</v>
      </c>
      <c r="AD20">
        <f t="shared" si="1"/>
        <v>1402.9058534701048</v>
      </c>
      <c r="AE20">
        <f>'IDT-1'!B20</f>
        <v>0</v>
      </c>
      <c r="AF20" s="25"/>
      <c r="AG20">
        <f t="shared" si="2"/>
        <v>1402.9058534701048</v>
      </c>
      <c r="AI20" s="35">
        <f>PXIL!H20</f>
        <v>0</v>
      </c>
      <c r="AJ20" s="35">
        <f>PXIL!N20</f>
        <v>0</v>
      </c>
      <c r="AK20" s="35">
        <f>RTM_IEX!H20</f>
        <v>31.229999999999997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15.081916366657437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665.28214958779142</v>
      </c>
      <c r="P21" s="37">
        <v>118.2</v>
      </c>
      <c r="Q21" s="37">
        <v>0</v>
      </c>
      <c r="R21" s="39">
        <v>0</v>
      </c>
      <c r="S21" s="39">
        <v>0</v>
      </c>
      <c r="T21" s="38">
        <f>SUMPRODUCT(LTA!J21:AN21,LTA!J$101:AN$101,LTA!J$103:AN$103)</f>
        <v>24.330000000000002</v>
      </c>
      <c r="U21" s="38">
        <f>SUMPRODUCT(LTA!J21:AN21,LTA!J$102:AN$102,LTA!J$103:AN$103)</f>
        <v>61.89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542.62</v>
      </c>
      <c r="Z21" s="35">
        <f>IEX!N21</f>
        <v>0</v>
      </c>
      <c r="AA21" s="76">
        <f>STOA!H21</f>
        <v>3.3200000000000003</v>
      </c>
      <c r="AB21" s="76">
        <f>-STOA!N21</f>
        <v>-137.52000000000001</v>
      </c>
      <c r="AC21">
        <f t="shared" si="0"/>
        <v>14.251900484344114</v>
      </c>
      <c r="AD21">
        <f t="shared" si="1"/>
        <v>1406.1979654701049</v>
      </c>
      <c r="AE21">
        <f>'IDT-1'!B21</f>
        <v>0</v>
      </c>
      <c r="AF21" s="25"/>
      <c r="AG21">
        <f t="shared" si="2"/>
        <v>1406.1979654701049</v>
      </c>
      <c r="AI21" s="35">
        <f>PXIL!H21</f>
        <v>0</v>
      </c>
      <c r="AJ21" s="35">
        <f>PXIL!N21</f>
        <v>0</v>
      </c>
      <c r="AK21" s="35">
        <f>RTM_IEX!H21</f>
        <v>32.19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15.694529776340611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650.32667404431322</v>
      </c>
      <c r="P22" s="37">
        <v>118.2</v>
      </c>
      <c r="Q22" s="37">
        <v>0</v>
      </c>
      <c r="R22" s="39">
        <v>0</v>
      </c>
      <c r="S22" s="39">
        <v>0</v>
      </c>
      <c r="T22" s="38">
        <f>SUMPRODUCT(LTA!J22:AN22,LTA!J$101:AN$101,LTA!J$103:AN$103)</f>
        <v>23.330000000000002</v>
      </c>
      <c r="U22" s="38">
        <f>SUMPRODUCT(LTA!J22:AN22,LTA!J$102:AN$102,LTA!J$103:AN$103)</f>
        <v>60.879999999999995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539.73</v>
      </c>
      <c r="Z22" s="35">
        <f>IEX!N22</f>
        <v>0</v>
      </c>
      <c r="AA22" s="76">
        <f>STOA!H22</f>
        <v>3.3200000000000003</v>
      </c>
      <c r="AB22" s="76">
        <f>-STOA!N22</f>
        <v>-137.52000000000001</v>
      </c>
      <c r="AC22">
        <f t="shared" si="0"/>
        <v>14.284552442420237</v>
      </c>
      <c r="AD22">
        <f t="shared" si="1"/>
        <v>1410.0524513782336</v>
      </c>
      <c r="AE22">
        <f>'IDT-1'!B22</f>
        <v>0</v>
      </c>
      <c r="AF22" s="25"/>
      <c r="AG22">
        <f t="shared" si="2"/>
        <v>1410.0524513782336</v>
      </c>
      <c r="AI22" s="35">
        <f>PXIL!H22</f>
        <v>0</v>
      </c>
      <c r="AJ22" s="35">
        <f>PXIL!N22</f>
        <v>0</v>
      </c>
      <c r="AK22" s="35">
        <f>RTM_IEX!H22</f>
        <v>55.32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15.694529776340611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649.86109976895091</v>
      </c>
      <c r="P23" s="37">
        <v>118.2</v>
      </c>
      <c r="Q23" s="37">
        <v>0</v>
      </c>
      <c r="R23" s="39">
        <v>0</v>
      </c>
      <c r="S23" s="39">
        <v>0</v>
      </c>
      <c r="T23" s="38">
        <f>SUMPRODUCT(LTA!J23:AN23,LTA!J$101:AN$101,LTA!J$103:AN$103)</f>
        <v>22.66</v>
      </c>
      <c r="U23" s="38">
        <f>SUMPRODUCT(LTA!J23:AN23,LTA!J$102:AN$102,LTA!J$103:AN$103)</f>
        <v>57.879999999999995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548.4</v>
      </c>
      <c r="Z23" s="35">
        <f>IEX!N23</f>
        <v>0</v>
      </c>
      <c r="AA23" s="76">
        <f>STOA!H23</f>
        <v>3.37</v>
      </c>
      <c r="AB23" s="76">
        <f>-STOA!N23</f>
        <v>-137.52000000000001</v>
      </c>
      <c r="AC23">
        <f t="shared" si="0"/>
        <v>14.363549618507193</v>
      </c>
      <c r="AD23">
        <f t="shared" si="1"/>
        <v>1419.3778799267843</v>
      </c>
      <c r="AE23">
        <f>'IDT-1'!B23</f>
        <v>0</v>
      </c>
      <c r="AF23" s="25"/>
      <c r="AG23">
        <f t="shared" si="2"/>
        <v>1419.3778799267843</v>
      </c>
      <c r="AI23" s="35">
        <f>PXIL!H23</f>
        <v>0</v>
      </c>
      <c r="AJ23" s="35">
        <f>PXIL!N23</f>
        <v>0</v>
      </c>
      <c r="AK23" s="35">
        <f>RTM_IEX!H23</f>
        <v>60.14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15.694529776340611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650.32663249622362</v>
      </c>
      <c r="P24" s="37">
        <v>118.2</v>
      </c>
      <c r="Q24" s="37">
        <v>0</v>
      </c>
      <c r="R24" s="39">
        <v>0</v>
      </c>
      <c r="S24" s="39">
        <v>0</v>
      </c>
      <c r="T24" s="38">
        <f>SUMPRODUCT(LTA!J24:AN24,LTA!J$101:AN$101,LTA!J$103:AN$103)</f>
        <v>21.66</v>
      </c>
      <c r="U24" s="38">
        <f>SUMPRODUCT(LTA!J24:AN24,LTA!J$102:AN$102,LTA!J$103:AN$103)</f>
        <v>57.879999999999995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560.92999999999995</v>
      </c>
      <c r="Z24" s="35">
        <f>IEX!N24</f>
        <v>0</v>
      </c>
      <c r="AA24" s="76">
        <f>STOA!H24</f>
        <v>3.37</v>
      </c>
      <c r="AB24" s="76">
        <f>-STOA!N24</f>
        <v>-137.52000000000001</v>
      </c>
      <c r="AC24">
        <f t="shared" si="0"/>
        <v>14.529076093416284</v>
      </c>
      <c r="AD24">
        <f t="shared" si="1"/>
        <v>1438.9178861791479</v>
      </c>
      <c r="AE24">
        <f>'IDT-1'!B24</f>
        <v>0</v>
      </c>
      <c r="AF24" s="25"/>
      <c r="AG24">
        <f t="shared" si="2"/>
        <v>1438.9178861791479</v>
      </c>
      <c r="AI24" s="35">
        <f>PXIL!H24</f>
        <v>0</v>
      </c>
      <c r="AJ24" s="35">
        <f>PXIL!N24</f>
        <v>0</v>
      </c>
      <c r="AK24" s="35">
        <f>RTM_IEX!H24</f>
        <v>67.850000000000009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15.694529776340611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671.78601494944337</v>
      </c>
      <c r="P25" s="37">
        <v>118.2</v>
      </c>
      <c r="Q25" s="37">
        <v>0</v>
      </c>
      <c r="R25" s="39">
        <v>0</v>
      </c>
      <c r="S25" s="39">
        <v>0</v>
      </c>
      <c r="T25" s="38">
        <f>SUMPRODUCT(LTA!J25:AN25,LTA!J$101:AN$101,LTA!J$103:AN$103)</f>
        <v>20.990000000000002</v>
      </c>
      <c r="U25" s="38">
        <f>SUMPRODUCT(LTA!J25:AN25,LTA!J$102:AN$102,LTA!J$103:AN$103)</f>
        <v>57.879999999999995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556.11</v>
      </c>
      <c r="Z25" s="35">
        <f>IEX!N25</f>
        <v>0</v>
      </c>
      <c r="AA25" s="76">
        <f>STOA!H25</f>
        <v>3.37</v>
      </c>
      <c r="AB25" s="76">
        <f>-STOA!N25</f>
        <v>-137.52000000000001</v>
      </c>
      <c r="AC25">
        <f t="shared" si="0"/>
        <v>14.727982906023328</v>
      </c>
      <c r="AD25">
        <f t="shared" si="1"/>
        <v>1462.3983618197606</v>
      </c>
      <c r="AE25">
        <f>'IDT-1'!B25</f>
        <v>0</v>
      </c>
      <c r="AF25" s="25"/>
      <c r="AG25">
        <f t="shared" si="2"/>
        <v>1462.3983618197606</v>
      </c>
      <c r="AI25" s="35">
        <f>PXIL!H25</f>
        <v>0</v>
      </c>
      <c r="AJ25" s="35">
        <f>PXIL!N25</f>
        <v>0</v>
      </c>
      <c r="AK25" s="35">
        <f>RTM_IEX!H25</f>
        <v>75.56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15.694529776340611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703.34319834341341</v>
      </c>
      <c r="P26" s="37">
        <v>118.2</v>
      </c>
      <c r="Q26" s="37">
        <v>0</v>
      </c>
      <c r="R26" s="39">
        <v>0</v>
      </c>
      <c r="S26" s="39">
        <v>0</v>
      </c>
      <c r="T26" s="38">
        <f>SUMPRODUCT(LTA!J26:AN26,LTA!J$101:AN$101,LTA!J$103:AN$103)</f>
        <v>19.990000000000002</v>
      </c>
      <c r="U26" s="38">
        <f>SUMPRODUCT(LTA!J26:AN26,LTA!J$102:AN$102,LTA!J$103:AN$103)</f>
        <v>55.879999999999995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563.82000000000005</v>
      </c>
      <c r="Z26" s="35">
        <f>IEX!N26</f>
        <v>0</v>
      </c>
      <c r="AA26" s="76">
        <f>STOA!H26</f>
        <v>3.37</v>
      </c>
      <c r="AB26" s="76">
        <f>-STOA!N26</f>
        <v>-137.52000000000001</v>
      </c>
      <c r="AC26">
        <f t="shared" si="0"/>
        <v>14.959715246532678</v>
      </c>
      <c r="AD26">
        <f t="shared" si="1"/>
        <v>1489.7538128732215</v>
      </c>
      <c r="AE26">
        <f>'IDT-1'!B26</f>
        <v>0</v>
      </c>
      <c r="AF26" s="25"/>
      <c r="AG26">
        <f t="shared" si="2"/>
        <v>1489.7538128732215</v>
      </c>
      <c r="AI26" s="35">
        <f>PXIL!H26</f>
        <v>0</v>
      </c>
      <c r="AJ26" s="35">
        <f>PXIL!N26</f>
        <v>0</v>
      </c>
      <c r="AK26" s="35">
        <f>RTM_IEX!H26</f>
        <v>66.88000000000001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15.694529776340611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765.26761243464887</v>
      </c>
      <c r="P27" s="37">
        <v>118.2</v>
      </c>
      <c r="Q27" s="37">
        <v>0</v>
      </c>
      <c r="R27" s="39">
        <v>9.15</v>
      </c>
      <c r="S27" s="39">
        <v>0</v>
      </c>
      <c r="T27" s="38">
        <f>SUMPRODUCT(LTA!J27:AN27,LTA!J$101:AN$101,LTA!J$103:AN$103)</f>
        <v>25.66</v>
      </c>
      <c r="U27" s="38">
        <f>SUMPRODUCT(LTA!J27:AN27,LTA!J$102:AN$102,LTA!J$103:AN$103)</f>
        <v>60.879999999999995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362.39</v>
      </c>
      <c r="Z27" s="35">
        <f>IEX!N27</f>
        <v>0</v>
      </c>
      <c r="AA27" s="76">
        <f>STOA!H27</f>
        <v>3.42</v>
      </c>
      <c r="AB27" s="76">
        <f>-STOA!N27</f>
        <v>0</v>
      </c>
      <c r="AC27">
        <f t="shared" si="0"/>
        <v>12.63610271457231</v>
      </c>
      <c r="AD27">
        <f t="shared" si="1"/>
        <v>1491.6618394964169</v>
      </c>
      <c r="AE27">
        <f>'IDT-1'!B27</f>
        <v>38</v>
      </c>
      <c r="AF27" s="25"/>
      <c r="AG27">
        <f t="shared" si="2"/>
        <v>1529.6618394964169</v>
      </c>
      <c r="AI27" s="35">
        <f>PXIL!H27</f>
        <v>0</v>
      </c>
      <c r="AJ27" s="35">
        <f>PXIL!N27</f>
        <v>0</v>
      </c>
      <c r="AK27" s="35">
        <f>RTM_IEX!H27</f>
        <v>48.58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15.694529776340611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777.12158651163247</v>
      </c>
      <c r="P28" s="37">
        <v>118.2</v>
      </c>
      <c r="Q28" s="37">
        <v>0</v>
      </c>
      <c r="R28" s="39">
        <v>20.950000000000003</v>
      </c>
      <c r="S28" s="39">
        <v>0</v>
      </c>
      <c r="T28" s="38">
        <f>SUMPRODUCT(LTA!J28:AN28,LTA!J$101:AN$101,LTA!J$103:AN$103)</f>
        <v>26.66</v>
      </c>
      <c r="U28" s="38">
        <f>SUMPRODUCT(LTA!J28:AN28,LTA!J$102:AN$102,LTA!J$103:AN$103)</f>
        <v>60.379999999999995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397.09</v>
      </c>
      <c r="Z28" s="35">
        <f>IEX!N28</f>
        <v>0</v>
      </c>
      <c r="AA28" s="76">
        <f>STOA!H28</f>
        <v>3.42</v>
      </c>
      <c r="AB28" s="76">
        <f>-STOA!N28</f>
        <v>0</v>
      </c>
      <c r="AC28">
        <f t="shared" si="0"/>
        <v>13.057564096818975</v>
      </c>
      <c r="AD28">
        <f t="shared" si="1"/>
        <v>1541.4143521911544</v>
      </c>
      <c r="AE28">
        <f>'IDT-1'!B28</f>
        <v>28</v>
      </c>
      <c r="AF28" s="25"/>
      <c r="AG28">
        <f t="shared" si="2"/>
        <v>1569.4143521911544</v>
      </c>
      <c r="AI28" s="35">
        <f>PXIL!H28</f>
        <v>0</v>
      </c>
      <c r="AJ28" s="35">
        <f>PXIL!N28</f>
        <v>0</v>
      </c>
      <c r="AK28" s="35">
        <f>RTM_IEX!H28</f>
        <v>39.9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15.694529776340611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775.49215451163241</v>
      </c>
      <c r="P29" s="37">
        <v>118.2</v>
      </c>
      <c r="Q29" s="37">
        <v>0</v>
      </c>
      <c r="R29" s="39">
        <v>35.354727832018185</v>
      </c>
      <c r="S29" s="39">
        <v>0</v>
      </c>
      <c r="T29" s="38">
        <f>SUMPRODUCT(LTA!J29:AN29,LTA!J$101:AN$101,LTA!J$103:AN$103)</f>
        <v>32.07</v>
      </c>
      <c r="U29" s="38">
        <f>SUMPRODUCT(LTA!J29:AN29,LTA!J$102:AN$102,LTA!J$103:AN$103)</f>
        <v>58.370000000000005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395.16</v>
      </c>
      <c r="Z29" s="35">
        <f>IEX!N29</f>
        <v>0</v>
      </c>
      <c r="AA29" s="76">
        <f>STOA!H29</f>
        <v>3.42</v>
      </c>
      <c r="AB29" s="76">
        <f>-STOA!N29</f>
        <v>0</v>
      </c>
      <c r="AC29">
        <f t="shared" si="0"/>
        <v>13.290624581807926</v>
      </c>
      <c r="AD29">
        <f t="shared" si="1"/>
        <v>1568.9265875381834</v>
      </c>
      <c r="AE29">
        <f>'IDT-1'!B29</f>
        <v>23</v>
      </c>
      <c r="AF29" s="25"/>
      <c r="AG29">
        <f t="shared" si="2"/>
        <v>1591.9265875381834</v>
      </c>
      <c r="AI29" s="35">
        <f>PXIL!H29</f>
        <v>0</v>
      </c>
      <c r="AJ29" s="35">
        <f>PXIL!N29</f>
        <v>0</v>
      </c>
      <c r="AK29" s="35">
        <f>RTM_IEX!H29</f>
        <v>53.4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11.0558</v>
      </c>
      <c r="E30">
        <f>GT_NG!P30</f>
        <v>15.694529776340611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775.19408943226733</v>
      </c>
      <c r="P30" s="37">
        <v>118.2</v>
      </c>
      <c r="Q30" s="37">
        <v>0</v>
      </c>
      <c r="R30" s="39">
        <v>39.645162274280132</v>
      </c>
      <c r="S30" s="39">
        <v>0</v>
      </c>
      <c r="T30" s="38">
        <f>SUMPRODUCT(LTA!J30:AN30,LTA!J$101:AN$101,LTA!J$103:AN$103)</f>
        <v>36.619999999999997</v>
      </c>
      <c r="U30" s="38">
        <f>SUMPRODUCT(LTA!J30:AN30,LTA!J$102:AN$102,LTA!J$103:AN$103)</f>
        <v>56.870000000000005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379.73</v>
      </c>
      <c r="Z30" s="35">
        <f>IEX!N30</f>
        <v>0</v>
      </c>
      <c r="AA30" s="76">
        <f>STOA!H30</f>
        <v>3.42</v>
      </c>
      <c r="AB30" s="76">
        <f>-STOA!N30</f>
        <v>0</v>
      </c>
      <c r="AC30">
        <f t="shared" si="0"/>
        <v>13.33348448445626</v>
      </c>
      <c r="AD30">
        <f t="shared" si="1"/>
        <v>1573.9860969984322</v>
      </c>
      <c r="AE30">
        <f>'IDT-1'!B30</f>
        <v>18</v>
      </c>
      <c r="AF30" s="25"/>
      <c r="AG30">
        <f t="shared" si="2"/>
        <v>1591.9860969984322</v>
      </c>
      <c r="AI30" s="35">
        <f>PXIL!H30</f>
        <v>0</v>
      </c>
      <c r="AJ30" s="35">
        <f>PXIL!N30</f>
        <v>0</v>
      </c>
      <c r="AK30" s="35">
        <f>RTM_IEX!H30</f>
        <v>66.890000000000015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15.081916366657437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728.98790288160149</v>
      </c>
      <c r="P31" s="37">
        <v>118.2</v>
      </c>
      <c r="Q31" s="37">
        <v>0</v>
      </c>
      <c r="R31" s="39">
        <v>42.5</v>
      </c>
      <c r="S31" s="39">
        <v>0</v>
      </c>
      <c r="T31" s="38">
        <f>SUMPRODUCT(LTA!J31:AN31,LTA!J$101:AN$101,LTA!J$103:AN$103)</f>
        <v>53.7</v>
      </c>
      <c r="U31" s="38">
        <f>SUMPRODUCT(LTA!J31:AN31,LTA!J$102:AN$102,LTA!J$103:AN$103)</f>
        <v>55.870000000000005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425.04</v>
      </c>
      <c r="Z31" s="35">
        <f>IEX!N31</f>
        <v>0</v>
      </c>
      <c r="AA31" s="76">
        <f>STOA!H31</f>
        <v>3.47</v>
      </c>
      <c r="AB31" s="76">
        <f>-STOA!N31</f>
        <v>0</v>
      </c>
      <c r="AC31">
        <f t="shared" si="0"/>
        <v>13.464071201685373</v>
      </c>
      <c r="AD31">
        <f t="shared" si="1"/>
        <v>1589.4015480465735</v>
      </c>
      <c r="AE31">
        <f>'IDT-1'!B31</f>
        <v>0</v>
      </c>
      <c r="AF31" s="25"/>
      <c r="AG31">
        <f t="shared" si="2"/>
        <v>1589.4015480465735</v>
      </c>
      <c r="AI31" s="35">
        <f>PXIL!H31</f>
        <v>0</v>
      </c>
      <c r="AJ31" s="35">
        <f>PXIL!N31</f>
        <v>0</v>
      </c>
      <c r="AK31" s="35">
        <f>RTM_IEX!H31</f>
        <v>64.960000000000008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15.081916366657437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696.28383381023002</v>
      </c>
      <c r="P32" s="37">
        <v>118.2</v>
      </c>
      <c r="Q32" s="37">
        <v>0</v>
      </c>
      <c r="R32" s="39">
        <v>45.85</v>
      </c>
      <c r="S32" s="39">
        <v>0</v>
      </c>
      <c r="T32" s="38">
        <f>SUMPRODUCT(LTA!J32:AN32,LTA!J$101:AN$101,LTA!J$103:AN$103)</f>
        <v>77.06</v>
      </c>
      <c r="U32" s="38">
        <f>SUMPRODUCT(LTA!J32:AN32,LTA!J$102:AN$102,LTA!J$103:AN$103)</f>
        <v>55.870000000000005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427.93</v>
      </c>
      <c r="Z32" s="35">
        <f>IEX!N32</f>
        <v>0</v>
      </c>
      <c r="AA32" s="76">
        <f>STOA!H32</f>
        <v>3.47</v>
      </c>
      <c r="AB32" s="76">
        <f>-STOA!N32</f>
        <v>0</v>
      </c>
      <c r="AC32">
        <f t="shared" si="0"/>
        <v>13.340893021485856</v>
      </c>
      <c r="AD32">
        <f t="shared" si="1"/>
        <v>1574.8606571554019</v>
      </c>
      <c r="AE32">
        <f>'IDT-1'!B32</f>
        <v>0</v>
      </c>
      <c r="AF32" s="25"/>
      <c r="AG32">
        <f t="shared" si="2"/>
        <v>1574.8606571554019</v>
      </c>
      <c r="AI32" s="35">
        <f>PXIL!H32</f>
        <v>0</v>
      </c>
      <c r="AJ32" s="35">
        <f>PXIL!N32</f>
        <v>0</v>
      </c>
      <c r="AK32" s="35">
        <f>RTM_IEX!H32</f>
        <v>53.4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15.081916366657437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682.78279461223099</v>
      </c>
      <c r="P33" s="37">
        <v>118.2</v>
      </c>
      <c r="Q33" s="37">
        <v>0</v>
      </c>
      <c r="R33" s="39">
        <v>47</v>
      </c>
      <c r="S33" s="39">
        <v>0</v>
      </c>
      <c r="T33" s="38">
        <f>SUMPRODUCT(LTA!J33:AN33,LTA!J$101:AN$101,LTA!J$103:AN$103)</f>
        <v>101.04</v>
      </c>
      <c r="U33" s="38">
        <f>SUMPRODUCT(LTA!J33:AN33,LTA!J$102:AN$102,LTA!J$103:AN$103)</f>
        <v>55.870000000000005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395.16</v>
      </c>
      <c r="Z33" s="35">
        <f>IEX!N33</f>
        <v>0</v>
      </c>
      <c r="AA33" s="76">
        <f>STOA!H33</f>
        <v>3.47</v>
      </c>
      <c r="AB33" s="76">
        <f>-STOA!N33</f>
        <v>0</v>
      </c>
      <c r="AC33">
        <f t="shared" si="0"/>
        <v>13.171372292222662</v>
      </c>
      <c r="AD33">
        <f t="shared" si="1"/>
        <v>1554.8491386866656</v>
      </c>
      <c r="AE33">
        <f>'IDT-1'!B33</f>
        <v>8</v>
      </c>
      <c r="AF33" s="25"/>
      <c r="AG33">
        <f t="shared" si="2"/>
        <v>1562.8491386866656</v>
      </c>
      <c r="AI33" s="35">
        <f>PXIL!H33</f>
        <v>0</v>
      </c>
      <c r="AJ33" s="35">
        <f>PXIL!N33</f>
        <v>0</v>
      </c>
      <c r="AK33" s="35">
        <f>RTM_IEX!H33</f>
        <v>54.36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15.081916366657437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699.9669252541031</v>
      </c>
      <c r="P34" s="37">
        <v>118.2</v>
      </c>
      <c r="Q34" s="37">
        <v>0</v>
      </c>
      <c r="R34" s="39">
        <v>47</v>
      </c>
      <c r="S34" s="39">
        <v>0</v>
      </c>
      <c r="T34" s="38">
        <f>SUMPRODUCT(LTA!J34:AN34,LTA!J$101:AN$101,LTA!J$103:AN$103)</f>
        <v>139.51</v>
      </c>
      <c r="U34" s="38">
        <f>SUMPRODUCT(LTA!J34:AN34,LTA!J$102:AN$102,LTA!J$103:AN$103)</f>
        <v>55.370000000000005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360.46</v>
      </c>
      <c r="Z34" s="35">
        <f>IEX!N34</f>
        <v>0</v>
      </c>
      <c r="AA34" s="76">
        <f>STOA!H34</f>
        <v>3.47</v>
      </c>
      <c r="AB34" s="76">
        <f>-STOA!N34</f>
        <v>0</v>
      </c>
      <c r="AC34">
        <f t="shared" si="0"/>
        <v>13.148894989614387</v>
      </c>
      <c r="AD34">
        <f t="shared" si="1"/>
        <v>1552.1957466311462</v>
      </c>
      <c r="AE34">
        <f>'IDT-1'!B34</f>
        <v>13</v>
      </c>
      <c r="AF34" s="25"/>
      <c r="AG34">
        <f t="shared" si="2"/>
        <v>1565.1957466311462</v>
      </c>
      <c r="AI34" s="35">
        <f>PXIL!H34</f>
        <v>0</v>
      </c>
      <c r="AJ34" s="35">
        <f>PXIL!N34</f>
        <v>0</v>
      </c>
      <c r="AK34" s="35">
        <f>RTM_IEX!H34</f>
        <v>31.229999999999997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15.081916366657437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707.98132101601755</v>
      </c>
      <c r="P35" s="37">
        <v>118.2</v>
      </c>
      <c r="Q35" s="37">
        <v>0</v>
      </c>
      <c r="R35" s="39">
        <v>47.5</v>
      </c>
      <c r="S35" s="39">
        <v>0</v>
      </c>
      <c r="T35" s="38">
        <f>SUMPRODUCT(LTA!J35:AN35,LTA!J$101:AN$101,LTA!J$103:AN$103)</f>
        <v>179.04</v>
      </c>
      <c r="U35" s="38">
        <f>SUMPRODUCT(LTA!J35:AN35,LTA!J$102:AN$102,LTA!J$103:AN$103)</f>
        <v>54.870000000000005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290.10000000000002</v>
      </c>
      <c r="Z35" s="35">
        <f>IEX!N35</f>
        <v>0</v>
      </c>
      <c r="AA35" s="76">
        <f>STOA!H35</f>
        <v>3.85</v>
      </c>
      <c r="AB35" s="76">
        <f>-STOA!N35</f>
        <v>0</v>
      </c>
      <c r="AC35">
        <f t="shared" si="0"/>
        <v>13.195131914014468</v>
      </c>
      <c r="AD35">
        <f t="shared" si="1"/>
        <v>1557.6539054686605</v>
      </c>
      <c r="AE35">
        <f>'IDT-1'!B35</f>
        <v>38</v>
      </c>
      <c r="AF35" s="25"/>
      <c r="AG35">
        <f t="shared" si="2"/>
        <v>1595.6539054686605</v>
      </c>
      <c r="AI35" s="35">
        <f>PXIL!H35</f>
        <v>0</v>
      </c>
      <c r="AJ35" s="35">
        <f>PXIL!N35</f>
        <v>0</v>
      </c>
      <c r="AK35" s="35">
        <f>RTM_IEX!H35</f>
        <v>59.17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15.081916366657437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754.41882252103187</v>
      </c>
      <c r="P36" s="37">
        <v>118.2</v>
      </c>
      <c r="Q36" s="37">
        <v>0</v>
      </c>
      <c r="R36" s="39">
        <v>47.5</v>
      </c>
      <c r="S36" s="39">
        <v>0</v>
      </c>
      <c r="T36" s="38">
        <f>SUMPRODUCT(LTA!J36:AN36,LTA!J$101:AN$101,LTA!J$103:AN$103)</f>
        <v>221.3</v>
      </c>
      <c r="U36" s="38">
        <f>SUMPRODUCT(LTA!J36:AN36,LTA!J$102:AN$102,LTA!J$103:AN$103)</f>
        <v>54.870000000000005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199.51</v>
      </c>
      <c r="Z36" s="35">
        <f>IEX!N36</f>
        <v>0</v>
      </c>
      <c r="AA36" s="76">
        <f>STOA!H36</f>
        <v>3.85</v>
      </c>
      <c r="AB36" s="76">
        <f>-STOA!N36</f>
        <v>0</v>
      </c>
      <c r="AC36">
        <f t="shared" si="0"/>
        <v>12.984942926656588</v>
      </c>
      <c r="AD36">
        <f t="shared" si="1"/>
        <v>1532.8415959610325</v>
      </c>
      <c r="AE36">
        <f>'IDT-1'!B36</f>
        <v>73</v>
      </c>
      <c r="AF36" s="25"/>
      <c r="AG36">
        <f t="shared" si="2"/>
        <v>1605.8415959610325</v>
      </c>
      <c r="AI36" s="35">
        <f>PXIL!H36</f>
        <v>0</v>
      </c>
      <c r="AJ36" s="35">
        <f>PXIL!N36</f>
        <v>0</v>
      </c>
      <c r="AK36" s="35">
        <f>RTM_IEX!H36</f>
        <v>36.04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15.081916366657437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732.03606889784351</v>
      </c>
      <c r="P37" s="37">
        <v>118.2</v>
      </c>
      <c r="Q37" s="37">
        <v>0</v>
      </c>
      <c r="R37" s="39">
        <v>47.5</v>
      </c>
      <c r="S37" s="39">
        <v>0</v>
      </c>
      <c r="T37" s="38">
        <f>SUMPRODUCT(LTA!J37:AN37,LTA!J$101:AN$101,LTA!J$103:AN$103)</f>
        <v>264.76</v>
      </c>
      <c r="U37" s="38">
        <f>SUMPRODUCT(LTA!J37:AN37,LTA!J$102:AN$102,LTA!J$103:AN$103)</f>
        <v>54.870000000000005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133</v>
      </c>
      <c r="Z37" s="35">
        <f>IEX!N37</f>
        <v>0</v>
      </c>
      <c r="AA37" s="76">
        <f>STOA!H37</f>
        <v>3.85</v>
      </c>
      <c r="AB37" s="76">
        <f>-STOA!N37</f>
        <v>0</v>
      </c>
      <c r="AC37">
        <f t="shared" si="0"/>
        <v>12.538627796221807</v>
      </c>
      <c r="AD37">
        <f t="shared" si="1"/>
        <v>1480.155157468279</v>
      </c>
      <c r="AE37">
        <f>'IDT-1'!B37</f>
        <v>103</v>
      </c>
      <c r="AF37" s="25"/>
      <c r="AG37">
        <f t="shared" si="2"/>
        <v>1583.155157468279</v>
      </c>
      <c r="AI37" s="35">
        <f>PXIL!H37</f>
        <v>0</v>
      </c>
      <c r="AJ37" s="35">
        <f>PXIL!N37</f>
        <v>0</v>
      </c>
      <c r="AK37" s="35">
        <f>RTM_IEX!H37</f>
        <v>28.339999999999996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15.081916366657437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753.71606889784346</v>
      </c>
      <c r="P38" s="37">
        <v>117.53999999999999</v>
      </c>
      <c r="Q38" s="37">
        <v>0</v>
      </c>
      <c r="R38" s="39">
        <v>47.5</v>
      </c>
      <c r="S38" s="39">
        <v>0</v>
      </c>
      <c r="T38" s="38">
        <f>SUMPRODUCT(LTA!J38:AN38,LTA!J$101:AN$101,LTA!J$103:AN$103)</f>
        <v>303.94</v>
      </c>
      <c r="U38" s="38">
        <f>SUMPRODUCT(LTA!J38:AN38,LTA!J$102:AN$102,LTA!J$103:AN$103)</f>
        <v>55.379999999999995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107.95</v>
      </c>
      <c r="Z38" s="35">
        <f>IEX!N38</f>
        <v>0</v>
      </c>
      <c r="AA38" s="76">
        <f>STOA!H38</f>
        <v>3.85</v>
      </c>
      <c r="AB38" s="76">
        <f>-STOA!N38</f>
        <v>0</v>
      </c>
      <c r="AC38">
        <f t="shared" si="0"/>
        <v>12.732835796221808</v>
      </c>
      <c r="AD38">
        <f t="shared" si="1"/>
        <v>1503.0809494682792</v>
      </c>
      <c r="AE38">
        <f>'IDT-1'!B38</f>
        <v>113</v>
      </c>
      <c r="AF38" s="25"/>
      <c r="AG38">
        <f t="shared" si="2"/>
        <v>1616.0809494682792</v>
      </c>
      <c r="AI38" s="35">
        <f>PXIL!H38</f>
        <v>0</v>
      </c>
      <c r="AJ38" s="35">
        <f>PXIL!N38</f>
        <v>0</v>
      </c>
      <c r="AK38" s="35">
        <f>RTM_IEX!H38</f>
        <v>15.799999999999999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14.1059242381088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750.76010889784345</v>
      </c>
      <c r="P39" s="37">
        <v>118.2</v>
      </c>
      <c r="Q39" s="37">
        <v>0</v>
      </c>
      <c r="R39" s="39">
        <v>47.5</v>
      </c>
      <c r="S39" s="39">
        <v>0</v>
      </c>
      <c r="T39" s="38">
        <f>SUMPRODUCT(LTA!J39:AN39,LTA!J$101:AN$101,LTA!J$103:AN$103)</f>
        <v>345.57</v>
      </c>
      <c r="U39" s="38">
        <f>SUMPRODUCT(LTA!J39:AN39,LTA!J$102:AN$102,LTA!J$103:AN$103)</f>
        <v>56.379999999999995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115.66</v>
      </c>
      <c r="Z39" s="35">
        <f>IEX!N39</f>
        <v>0</v>
      </c>
      <c r="AA39" s="76">
        <f>STOA!H39</f>
        <v>3.7600000000000002</v>
      </c>
      <c r="AB39" s="76">
        <f>-STOA!N39</f>
        <v>0</v>
      </c>
      <c r="AC39">
        <f t="shared" si="0"/>
        <v>13.006071398341998</v>
      </c>
      <c r="AD39">
        <f t="shared" si="1"/>
        <v>1535.33576173761</v>
      </c>
      <c r="AE39">
        <f>'IDT-1'!B39</f>
        <v>108</v>
      </c>
      <c r="AF39" s="25"/>
      <c r="AG39">
        <f t="shared" si="2"/>
        <v>1643.33576173761</v>
      </c>
      <c r="AI39" s="35">
        <f>PXIL!H39</f>
        <v>0</v>
      </c>
      <c r="AJ39" s="35">
        <f>PXIL!N39</f>
        <v>0</v>
      </c>
      <c r="AK39" s="35">
        <f>RTM_IEX!H39</f>
        <v>1.35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14.1059242381088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712.89851251230129</v>
      </c>
      <c r="P40" s="37">
        <v>118.2</v>
      </c>
      <c r="Q40" s="37">
        <v>0</v>
      </c>
      <c r="R40" s="39">
        <v>47.5</v>
      </c>
      <c r="S40" s="39">
        <v>0</v>
      </c>
      <c r="T40" s="38">
        <f>SUMPRODUCT(LTA!J40:AN40,LTA!J$101:AN$101,LTA!J$103:AN$103)</f>
        <v>383.22</v>
      </c>
      <c r="U40" s="38">
        <f>SUMPRODUCT(LTA!J40:AN40,LTA!J$102:AN$102,LTA!J$103:AN$103)</f>
        <v>56.89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176.66</v>
      </c>
      <c r="Z40" s="35">
        <f>IEX!N40</f>
        <v>0</v>
      </c>
      <c r="AA40" s="76">
        <f>STOA!H40</f>
        <v>3.7600000000000002</v>
      </c>
      <c r="AB40" s="76">
        <f>-STOA!N40</f>
        <v>0</v>
      </c>
      <c r="AC40">
        <f t="shared" si="0"/>
        <v>13.526017988703448</v>
      </c>
      <c r="AD40">
        <f t="shared" si="1"/>
        <v>1596.7142187617069</v>
      </c>
      <c r="AE40">
        <f>'IDT-1'!B40</f>
        <v>83</v>
      </c>
      <c r="AF40" s="25"/>
      <c r="AG40">
        <f t="shared" si="2"/>
        <v>1679.7142187617069</v>
      </c>
      <c r="AI40" s="35">
        <f>PXIL!H40</f>
        <v>0</v>
      </c>
      <c r="AJ40" s="35">
        <f>PXIL!N40</f>
        <v>0</v>
      </c>
      <c r="AK40" s="35">
        <f>RTM_IEX!H40</f>
        <v>1.35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0.6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14.1059242381088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662.10626736923257</v>
      </c>
      <c r="P41" s="37">
        <v>118.2</v>
      </c>
      <c r="Q41" s="37">
        <v>0</v>
      </c>
      <c r="R41" s="39">
        <v>47.5</v>
      </c>
      <c r="S41" s="39">
        <v>0</v>
      </c>
      <c r="T41" s="38">
        <f>SUMPRODUCT(LTA!J41:AN41,LTA!J$101:AN$101,LTA!J$103:AN$103)</f>
        <v>417.96000000000004</v>
      </c>
      <c r="U41" s="38">
        <f>SUMPRODUCT(LTA!J41:AN41,LTA!J$102:AN$102,LTA!J$103:AN$103)</f>
        <v>56.68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165.58</v>
      </c>
      <c r="Z41" s="35">
        <f>IEX!N41</f>
        <v>0</v>
      </c>
      <c r="AA41" s="76">
        <f>STOA!H41</f>
        <v>3.7600000000000002</v>
      </c>
      <c r="AB41" s="76">
        <f>-STOA!N41</f>
        <v>0</v>
      </c>
      <c r="AC41">
        <f t="shared" si="0"/>
        <v>14.393551129501667</v>
      </c>
      <c r="AD41">
        <f t="shared" si="1"/>
        <v>1699.1244404778397</v>
      </c>
      <c r="AE41">
        <f>'IDT-1'!B41</f>
        <v>34.167000000000002</v>
      </c>
      <c r="AF41" s="25"/>
      <c r="AG41">
        <f t="shared" si="2"/>
        <v>1733.2914404778396</v>
      </c>
      <c r="AI41" s="35">
        <f>PXIL!H41</f>
        <v>0</v>
      </c>
      <c r="AJ41" s="35">
        <f>PXIL!N41</f>
        <v>0</v>
      </c>
      <c r="AK41" s="35">
        <f>RTM_IEX!H41</f>
        <v>51.46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81.11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14.1059242381088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662.10626736923257</v>
      </c>
      <c r="P42" s="37">
        <v>118.2</v>
      </c>
      <c r="Q42" s="37">
        <v>0</v>
      </c>
      <c r="R42" s="39">
        <v>47.5</v>
      </c>
      <c r="S42" s="39">
        <v>0</v>
      </c>
      <c r="T42" s="38">
        <f>SUMPRODUCT(LTA!J42:AN42,LTA!J$101:AN$101,LTA!J$103:AN$103)</f>
        <v>447.95</v>
      </c>
      <c r="U42" s="38">
        <f>SUMPRODUCT(LTA!J42:AN42,LTA!J$102:AN$102,LTA!J$103:AN$103)</f>
        <v>56.68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57.44</v>
      </c>
      <c r="Z42" s="35">
        <f>IEX!N42</f>
        <v>0</v>
      </c>
      <c r="AA42" s="76">
        <f>STOA!H42</f>
        <v>3.7600000000000002</v>
      </c>
      <c r="AB42" s="76">
        <f>-STOA!N42</f>
        <v>0</v>
      </c>
      <c r="AC42">
        <f t="shared" si="0"/>
        <v>14.71863112950167</v>
      </c>
      <c r="AD42">
        <f t="shared" si="1"/>
        <v>1737.4993604778399</v>
      </c>
      <c r="AE42">
        <f>'IDT-1'!B42</f>
        <v>28.742999999999999</v>
      </c>
      <c r="AF42" s="25"/>
      <c r="AG42">
        <f t="shared" si="2"/>
        <v>1766.2423604778398</v>
      </c>
      <c r="AI42" s="35">
        <f>PXIL!H42</f>
        <v>0</v>
      </c>
      <c r="AJ42" s="35">
        <f>PXIL!N42</f>
        <v>0</v>
      </c>
      <c r="AK42" s="35">
        <f>RTM_IEX!H42</f>
        <v>52.43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196.99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13.691852286049237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662.19010521627956</v>
      </c>
      <c r="P43" s="37">
        <v>118.2</v>
      </c>
      <c r="Q43" s="37">
        <v>0</v>
      </c>
      <c r="R43" s="39">
        <v>47.5</v>
      </c>
      <c r="S43" s="39">
        <v>0</v>
      </c>
      <c r="T43" s="38">
        <f>SUMPRODUCT(LTA!J43:AN43,LTA!J$101:AN$101,LTA!J$103:AN$103)</f>
        <v>474.98</v>
      </c>
      <c r="U43" s="38">
        <f>SUMPRODUCT(LTA!J43:AN43,LTA!J$102:AN$102,LTA!J$103:AN$103)</f>
        <v>56.68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168.77</v>
      </c>
      <c r="Z43" s="35">
        <f>IEX!N43</f>
        <v>0</v>
      </c>
      <c r="AA43" s="76">
        <f>STOA!H43</f>
        <v>3.7600000000000002</v>
      </c>
      <c r="AB43" s="76">
        <f>-STOA!N43</f>
        <v>0</v>
      </c>
      <c r="AC43">
        <f t="shared" si="0"/>
        <v>15.112925163019563</v>
      </c>
      <c r="AD43">
        <f t="shared" si="1"/>
        <v>1784.0448323393093</v>
      </c>
      <c r="AE43">
        <f>'IDT-1'!B43</f>
        <v>23.32</v>
      </c>
      <c r="AF43" s="25"/>
      <c r="AG43">
        <f t="shared" si="2"/>
        <v>1807.3648323393093</v>
      </c>
      <c r="AI43" s="35">
        <f>PXIL!H43</f>
        <v>0</v>
      </c>
      <c r="AJ43" s="35">
        <f>PXIL!N43</f>
        <v>0</v>
      </c>
      <c r="AK43" s="35">
        <f>RTM_IEX!H43</f>
        <v>70.740000000000009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87.59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13.691852286049237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662.19010521627956</v>
      </c>
      <c r="P44" s="37">
        <v>118.2</v>
      </c>
      <c r="Q44" s="37">
        <v>0</v>
      </c>
      <c r="R44" s="39">
        <v>47.5</v>
      </c>
      <c r="S44" s="39">
        <v>0</v>
      </c>
      <c r="T44" s="38">
        <f>SUMPRODUCT(LTA!J44:AN44,LTA!J$101:AN$101,LTA!J$103:AN$103)</f>
        <v>496.59000000000003</v>
      </c>
      <c r="U44" s="38">
        <f>SUMPRODUCT(LTA!J44:AN44,LTA!J$102:AN$102,LTA!J$103:AN$103)</f>
        <v>56.68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108.81</v>
      </c>
      <c r="Z44" s="35">
        <f>IEX!N44</f>
        <v>0</v>
      </c>
      <c r="AA44" s="76">
        <f>STOA!H44</f>
        <v>3.7600000000000002</v>
      </c>
      <c r="AB44" s="76">
        <f>-STOA!N44</f>
        <v>0</v>
      </c>
      <c r="AC44">
        <f t="shared" si="0"/>
        <v>15.367025163019564</v>
      </c>
      <c r="AD44">
        <f t="shared" si="1"/>
        <v>1814.0407323393094</v>
      </c>
      <c r="AE44">
        <f>'IDT-1'!B44</f>
        <v>26.032</v>
      </c>
      <c r="AF44" s="25"/>
      <c r="AG44">
        <f t="shared" si="2"/>
        <v>1840.0727323393094</v>
      </c>
      <c r="AI44" s="35">
        <f>PXIL!H44</f>
        <v>0</v>
      </c>
      <c r="AJ44" s="35">
        <f>PXIL!N44</f>
        <v>0</v>
      </c>
      <c r="AK44" s="35">
        <f>RTM_IEX!H44</f>
        <v>93.88000000000001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133.05000000000001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13.691852286049237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662.1301052162795</v>
      </c>
      <c r="P45" s="37">
        <v>119.05695385514019</v>
      </c>
      <c r="Q45" s="37">
        <v>0</v>
      </c>
      <c r="R45" s="39">
        <v>47.5</v>
      </c>
      <c r="S45" s="39">
        <v>0</v>
      </c>
      <c r="T45" s="38">
        <f>SUMPRODUCT(LTA!J45:AN45,LTA!J$101:AN$101,LTA!J$103:AN$103)</f>
        <v>516.34</v>
      </c>
      <c r="U45" s="38">
        <f>SUMPRODUCT(LTA!J45:AN45,LTA!J$102:AN$102,LTA!J$103:AN$103)</f>
        <v>56.68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68.91</v>
      </c>
      <c r="Z45" s="35">
        <f>IEX!N45</f>
        <v>0</v>
      </c>
      <c r="AA45" s="76">
        <f>STOA!H45</f>
        <v>3.7600000000000002</v>
      </c>
      <c r="AB45" s="76">
        <f>-STOA!N45</f>
        <v>0</v>
      </c>
      <c r="AC45">
        <f t="shared" si="0"/>
        <v>15.523827575402738</v>
      </c>
      <c r="AD45">
        <f t="shared" si="1"/>
        <v>1832.5508837820662</v>
      </c>
      <c r="AE45">
        <f>'IDT-1'!B45</f>
        <v>23.32</v>
      </c>
      <c r="AF45" s="25"/>
      <c r="AG45">
        <f t="shared" si="2"/>
        <v>1855.8708837820661</v>
      </c>
      <c r="AI45" s="35">
        <f>PXIL!H45</f>
        <v>0</v>
      </c>
      <c r="AJ45" s="35">
        <f>PXIL!N45</f>
        <v>0</v>
      </c>
      <c r="AK45" s="35">
        <f>RTM_IEX!H45</f>
        <v>93.88000000000001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171.07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13.691852286049237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662.83285883946792</v>
      </c>
      <c r="P46" s="37">
        <v>119.05695385514019</v>
      </c>
      <c r="Q46" s="37">
        <v>0</v>
      </c>
      <c r="R46" s="39">
        <v>47.5</v>
      </c>
      <c r="S46" s="39">
        <v>0</v>
      </c>
      <c r="T46" s="38">
        <f>SUMPRODUCT(LTA!J46:AN46,LTA!J$101:AN$101,LTA!J$103:AN$103)</f>
        <v>536.82999999999993</v>
      </c>
      <c r="U46" s="38">
        <f>SUMPRODUCT(LTA!J46:AN46,LTA!J$102:AN$102,LTA!J$103:AN$103)</f>
        <v>56.68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84.62</v>
      </c>
      <c r="Z46" s="35">
        <f>IEX!N46</f>
        <v>0</v>
      </c>
      <c r="AA46" s="76">
        <f>STOA!H46</f>
        <v>3.7600000000000002</v>
      </c>
      <c r="AB46" s="76">
        <f>-STOA!N46</f>
        <v>0</v>
      </c>
      <c r="AC46">
        <f t="shared" si="0"/>
        <v>15.677402705837519</v>
      </c>
      <c r="AD46">
        <f t="shared" si="1"/>
        <v>1850.6800622748199</v>
      </c>
      <c r="AE46">
        <f>'IDT-1'!B46</f>
        <v>17.896999999999998</v>
      </c>
      <c r="AF46" s="25"/>
      <c r="AG46">
        <f t="shared" si="2"/>
        <v>1868.5770622748198</v>
      </c>
      <c r="AI46" s="35">
        <f>PXIL!H46</f>
        <v>0</v>
      </c>
      <c r="AJ46" s="35">
        <f>PXIL!N46</f>
        <v>0</v>
      </c>
      <c r="AK46" s="35">
        <f>RTM_IEX!H46</f>
        <v>79.410000000000011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166.92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13.285856453558505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633.5021700198098</v>
      </c>
      <c r="P47" s="37">
        <v>118.19425739688091</v>
      </c>
      <c r="Q47" s="37">
        <v>0</v>
      </c>
      <c r="R47" s="39">
        <v>47.5</v>
      </c>
      <c r="S47" s="39">
        <v>0</v>
      </c>
      <c r="T47" s="38">
        <f>SUMPRODUCT(LTA!J47:AN47,LTA!J$101:AN$101,LTA!J$103:AN$103)</f>
        <v>545.65000000000009</v>
      </c>
      <c r="U47" s="38">
        <f>SUMPRODUCT(LTA!J47:AN47,LTA!J$102:AN$102,LTA!J$103:AN$103)</f>
        <v>56.68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140.91</v>
      </c>
      <c r="Z47" s="35">
        <f>IEX!N47</f>
        <v>0</v>
      </c>
      <c r="AA47" s="76">
        <f>STOA!H47</f>
        <v>3.7600000000000002</v>
      </c>
      <c r="AB47" s="76">
        <f>-STOA!N47</f>
        <v>0</v>
      </c>
      <c r="AC47">
        <f t="shared" si="0"/>
        <v>16.012819904510096</v>
      </c>
      <c r="AD47">
        <f t="shared" si="1"/>
        <v>1890.2752639657394</v>
      </c>
      <c r="AE47">
        <f>'IDT-1'!B47</f>
        <v>9.7620000000000005</v>
      </c>
      <c r="AF47" s="25"/>
      <c r="AG47">
        <f t="shared" si="2"/>
        <v>1900.0372639657394</v>
      </c>
      <c r="AI47" s="35">
        <f>PXIL!H47</f>
        <v>0</v>
      </c>
      <c r="AJ47" s="35">
        <f>PXIL!N47</f>
        <v>0</v>
      </c>
      <c r="AK47" s="35">
        <f>RTM_IEX!H47</f>
        <v>115.08000000000001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136.66999999999999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13.285856453558505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633.5021700198098</v>
      </c>
      <c r="P48" s="37">
        <v>118.19425739688091</v>
      </c>
      <c r="Q48" s="37">
        <v>0</v>
      </c>
      <c r="R48" s="39">
        <v>47.5</v>
      </c>
      <c r="S48" s="39">
        <v>0</v>
      </c>
      <c r="T48" s="38">
        <f>SUMPRODUCT(LTA!J48:AN48,LTA!J$101:AN$101,LTA!J$103:AN$103)</f>
        <v>549.65000000000009</v>
      </c>
      <c r="U48" s="38">
        <f>SUMPRODUCT(LTA!J48:AN48,LTA!J$102:AN$102,LTA!J$103:AN$103)</f>
        <v>56.68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152.96</v>
      </c>
      <c r="Z48" s="35">
        <f>IEX!N48</f>
        <v>0</v>
      </c>
      <c r="AA48" s="76">
        <f>STOA!H48</f>
        <v>3.7600000000000002</v>
      </c>
      <c r="AB48" s="76">
        <f>-STOA!N48</f>
        <v>0</v>
      </c>
      <c r="AC48">
        <f t="shared" si="0"/>
        <v>16.102951904510093</v>
      </c>
      <c r="AD48">
        <f t="shared" si="1"/>
        <v>1900.9151319657394</v>
      </c>
      <c r="AE48">
        <f>'IDT-1'!B48</f>
        <v>4.3390000000000004</v>
      </c>
      <c r="AF48" s="25"/>
      <c r="AG48">
        <f t="shared" si="2"/>
        <v>1905.2541319657394</v>
      </c>
      <c r="AI48" s="35">
        <f>PXIL!H48</f>
        <v>0</v>
      </c>
      <c r="AJ48" s="35">
        <f>PXIL!N48</f>
        <v>0</v>
      </c>
      <c r="AK48" s="35">
        <f>RTM_IEX!H48</f>
        <v>105.44000000000001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140.99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12.133872209391843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689.9121494678302</v>
      </c>
      <c r="P49" s="37">
        <v>118.19425739688091</v>
      </c>
      <c r="Q49" s="37">
        <v>0</v>
      </c>
      <c r="R49" s="39">
        <v>47.5</v>
      </c>
      <c r="S49" s="39">
        <v>0</v>
      </c>
      <c r="T49" s="38">
        <f>SUMPRODUCT(LTA!J49:AN49,LTA!J$101:AN$101,LTA!J$103:AN$103)</f>
        <v>549.65000000000009</v>
      </c>
      <c r="U49" s="38">
        <f>SUMPRODUCT(LTA!J49:AN49,LTA!J$102:AN$102,LTA!J$103:AN$103)</f>
        <v>56.68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296.85000000000002</v>
      </c>
      <c r="Z49" s="35">
        <f>IEX!N49</f>
        <v>0</v>
      </c>
      <c r="AA49" s="76">
        <f>STOA!H49</f>
        <v>3.7600000000000002</v>
      </c>
      <c r="AB49" s="76">
        <f>-STOA!N49</f>
        <v>0</v>
      </c>
      <c r="AC49">
        <f t="shared" si="0"/>
        <v>16.129983064222465</v>
      </c>
      <c r="AD49">
        <f t="shared" si="1"/>
        <v>1904.1060960098805</v>
      </c>
      <c r="AE49">
        <f>'IDT-1'!B49</f>
        <v>0</v>
      </c>
      <c r="AF49" s="25"/>
      <c r="AG49">
        <f t="shared" si="2"/>
        <v>1904.1060960098805</v>
      </c>
      <c r="AI49" s="35">
        <f>PXIL!H49</f>
        <v>0</v>
      </c>
      <c r="AJ49" s="35">
        <f>PXIL!N49</f>
        <v>0</v>
      </c>
      <c r="AK49" s="35">
        <f>RTM_IEX!H49</f>
        <v>50.5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12.133872209391843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704.77056418647658</v>
      </c>
      <c r="P50" s="37">
        <v>118.19425739688091</v>
      </c>
      <c r="Q50" s="37">
        <v>0</v>
      </c>
      <c r="R50" s="39">
        <v>47.5</v>
      </c>
      <c r="S50" s="39">
        <v>0</v>
      </c>
      <c r="T50" s="38">
        <f>SUMPRODUCT(LTA!J50:AN50,LTA!J$101:AN$101,LTA!J$103:AN$103)</f>
        <v>549.65000000000009</v>
      </c>
      <c r="U50" s="38">
        <f>SUMPRODUCT(LTA!J50:AN50,LTA!J$102:AN$102,LTA!J$103:AN$103)</f>
        <v>56.68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296.85000000000002</v>
      </c>
      <c r="Z50" s="35">
        <f>IEX!N50</f>
        <v>0</v>
      </c>
      <c r="AA50" s="76">
        <f>STOA!H50</f>
        <v>3.7600000000000002</v>
      </c>
      <c r="AB50" s="76">
        <f>-STOA!N50</f>
        <v>0</v>
      </c>
      <c r="AC50">
        <f t="shared" si="0"/>
        <v>16.157689747859095</v>
      </c>
      <c r="AD50">
        <f t="shared" si="1"/>
        <v>1907.3768040448904</v>
      </c>
      <c r="AE50">
        <f>'IDT-1'!B50</f>
        <v>0</v>
      </c>
      <c r="AF50" s="25"/>
      <c r="AG50">
        <f t="shared" si="2"/>
        <v>1907.3768040448904</v>
      </c>
      <c r="AI50" s="35">
        <f>PXIL!H50</f>
        <v>0</v>
      </c>
      <c r="AJ50" s="35">
        <f>PXIL!N50</f>
        <v>0</v>
      </c>
      <c r="AK50" s="35">
        <f>RTM_IEX!H50</f>
        <v>38.940000000000005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12.133872209391843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83.99612778315587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683.87259464802855</v>
      </c>
      <c r="P51" s="37">
        <v>118.19425739688091</v>
      </c>
      <c r="Q51" s="37">
        <v>0</v>
      </c>
      <c r="R51" s="39">
        <v>47.5</v>
      </c>
      <c r="S51" s="39">
        <v>0</v>
      </c>
      <c r="T51" s="38">
        <f>SUMPRODUCT(LTA!J51:AN51,LTA!J$101:AN$101,LTA!J$103:AN$103)</f>
        <v>549.65000000000009</v>
      </c>
      <c r="U51" s="38">
        <f>SUMPRODUCT(LTA!J51:AN51,LTA!J$102:AN$102,LTA!J$103:AN$103)</f>
        <v>56.68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297.82</v>
      </c>
      <c r="Z51" s="35">
        <f>IEX!N51</f>
        <v>0</v>
      </c>
      <c r="AA51" s="76">
        <f>STOA!H51</f>
        <v>3.7600000000000002</v>
      </c>
      <c r="AB51" s="76">
        <f>-STOA!N51</f>
        <v>0</v>
      </c>
      <c r="AC51">
        <f t="shared" si="0"/>
        <v>15.885010277114642</v>
      </c>
      <c r="AD51">
        <f t="shared" si="1"/>
        <v>1875.1876417603428</v>
      </c>
      <c r="AE51">
        <f>'IDT-1'!B51</f>
        <v>0</v>
      </c>
      <c r="AF51" s="25"/>
      <c r="AG51">
        <f t="shared" si="2"/>
        <v>1875.1876417603428</v>
      </c>
      <c r="AI51" s="35">
        <f>PXIL!H51</f>
        <v>0</v>
      </c>
      <c r="AJ51" s="35">
        <f>PXIL!N51</f>
        <v>0</v>
      </c>
      <c r="AK51" s="35">
        <f>RTM_IEX!H51</f>
        <v>26.409999999999997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12.242252427184468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83.99612778315587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682.94144609730392</v>
      </c>
      <c r="P52" s="37">
        <v>118.19425739688091</v>
      </c>
      <c r="Q52" s="37">
        <v>0</v>
      </c>
      <c r="R52" s="39">
        <v>47.5</v>
      </c>
      <c r="S52" s="39">
        <v>0</v>
      </c>
      <c r="T52" s="38">
        <f>SUMPRODUCT(LTA!J52:AN52,LTA!J$101:AN$101,LTA!J$103:AN$103)</f>
        <v>549.65000000000009</v>
      </c>
      <c r="U52" s="38">
        <f>SUMPRODUCT(LTA!J52:AN52,LTA!J$102:AN$102,LTA!J$103:AN$103)</f>
        <v>56.68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291.07</v>
      </c>
      <c r="Z52" s="35">
        <f>IEX!N52</f>
        <v>0</v>
      </c>
      <c r="AA52" s="76">
        <f>STOA!H52</f>
        <v>3.7600000000000002</v>
      </c>
      <c r="AB52" s="76">
        <f>-STOA!N52</f>
        <v>0</v>
      </c>
      <c r="AC52">
        <f t="shared" si="0"/>
        <v>15.894227023118011</v>
      </c>
      <c r="AD52">
        <f t="shared" si="1"/>
        <v>1876.2756566814071</v>
      </c>
      <c r="AE52">
        <f>'IDT-1'!B52</f>
        <v>0</v>
      </c>
      <c r="AF52" s="25"/>
      <c r="AG52">
        <f t="shared" si="2"/>
        <v>1876.2756566814071</v>
      </c>
      <c r="AI52" s="35">
        <f>PXIL!H52</f>
        <v>0</v>
      </c>
      <c r="AJ52" s="35">
        <f>PXIL!N52</f>
        <v>0</v>
      </c>
      <c r="AK52" s="35">
        <f>RTM_IEX!H52</f>
        <v>35.08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12.242252427184468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83.99612778315587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676.50696401403366</v>
      </c>
      <c r="P53" s="37">
        <v>118.19425739688091</v>
      </c>
      <c r="Q53" s="37">
        <v>0</v>
      </c>
      <c r="R53" s="39">
        <v>47.5</v>
      </c>
      <c r="S53" s="39">
        <v>0</v>
      </c>
      <c r="T53" s="38">
        <f>SUMPRODUCT(LTA!J53:AN53,LTA!J$101:AN$101,LTA!J$103:AN$103)</f>
        <v>549.65000000000009</v>
      </c>
      <c r="U53" s="38">
        <f>SUMPRODUCT(LTA!J53:AN53,LTA!J$102:AN$102,LTA!J$103:AN$103)</f>
        <v>56.68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288.18</v>
      </c>
      <c r="Z53" s="35">
        <f>IEX!N53</f>
        <v>0</v>
      </c>
      <c r="AA53" s="76">
        <f>STOA!H53</f>
        <v>3.7600000000000002</v>
      </c>
      <c r="AB53" s="76">
        <f>-STOA!N53</f>
        <v>0</v>
      </c>
      <c r="AC53">
        <f t="shared" si="0"/>
        <v>15.929301373618541</v>
      </c>
      <c r="AD53">
        <f t="shared" si="1"/>
        <v>1880.4161002476365</v>
      </c>
      <c r="AE53">
        <f>'IDT-1'!B53</f>
        <v>0</v>
      </c>
      <c r="AF53" s="25"/>
      <c r="AG53">
        <f t="shared" si="2"/>
        <v>1880.4161002476365</v>
      </c>
      <c r="AI53" s="35">
        <f>PXIL!H53</f>
        <v>0</v>
      </c>
      <c r="AJ53" s="35">
        <f>PXIL!N53</f>
        <v>0</v>
      </c>
      <c r="AK53" s="35">
        <f>RTM_IEX!H53</f>
        <v>48.58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12.242252427184468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83.99612778315587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676.50696401403366</v>
      </c>
      <c r="P54" s="37">
        <v>118.19425739688091</v>
      </c>
      <c r="Q54" s="37">
        <v>0</v>
      </c>
      <c r="R54" s="39">
        <v>47.5</v>
      </c>
      <c r="S54" s="39">
        <v>0</v>
      </c>
      <c r="T54" s="38">
        <f>SUMPRODUCT(LTA!J54:AN54,LTA!J$101:AN$101,LTA!J$103:AN$103)</f>
        <v>549.65000000000009</v>
      </c>
      <c r="U54" s="38">
        <f>SUMPRODUCT(LTA!J54:AN54,LTA!J$102:AN$102,LTA!J$103:AN$103)</f>
        <v>57.18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291.07</v>
      </c>
      <c r="Z54" s="35">
        <f>IEX!N54</f>
        <v>0</v>
      </c>
      <c r="AA54" s="76">
        <f>STOA!H54</f>
        <v>3.7600000000000002</v>
      </c>
      <c r="AB54" s="76">
        <f>-STOA!N54</f>
        <v>0</v>
      </c>
      <c r="AC54">
        <f t="shared" si="0"/>
        <v>15.909141373618541</v>
      </c>
      <c r="AD54">
        <f t="shared" si="1"/>
        <v>1878.0362602476364</v>
      </c>
      <c r="AE54">
        <f>'IDT-1'!B54</f>
        <v>0</v>
      </c>
      <c r="AF54" s="25"/>
      <c r="AG54">
        <f t="shared" si="2"/>
        <v>1878.0362602476364</v>
      </c>
      <c r="AI54" s="35">
        <f>PXIL!H54</f>
        <v>0</v>
      </c>
      <c r="AJ54" s="35">
        <f>PXIL!N54</f>
        <v>0</v>
      </c>
      <c r="AK54" s="35">
        <f>RTM_IEX!H54</f>
        <v>42.79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12.242252427184468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83.99612778315587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676.85696401403357</v>
      </c>
      <c r="P55" s="37">
        <v>118.19425739688091</v>
      </c>
      <c r="Q55" s="37">
        <v>0</v>
      </c>
      <c r="R55" s="39">
        <v>47.5</v>
      </c>
      <c r="S55" s="39">
        <v>0</v>
      </c>
      <c r="T55" s="38">
        <f>SUMPRODUCT(LTA!J55:AN55,LTA!J$101:AN$101,LTA!J$103:AN$103)</f>
        <v>549.65000000000009</v>
      </c>
      <c r="U55" s="38">
        <f>SUMPRODUCT(LTA!J55:AN55,LTA!J$102:AN$102,LTA!J$103:AN$103)</f>
        <v>57.18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261.19</v>
      </c>
      <c r="Z55" s="35">
        <f>IEX!N55</f>
        <v>0</v>
      </c>
      <c r="AA55" s="76">
        <f>STOA!H55</f>
        <v>3.66</v>
      </c>
      <c r="AB55" s="76">
        <f>-STOA!N55</f>
        <v>0</v>
      </c>
      <c r="AC55">
        <f t="shared" si="0"/>
        <v>15.71694937361854</v>
      </c>
      <c r="AD55">
        <f t="shared" si="1"/>
        <v>1855.3484522476365</v>
      </c>
      <c r="AE55">
        <f>'IDT-1'!B55</f>
        <v>0</v>
      </c>
      <c r="AF55" s="25"/>
      <c r="AG55">
        <f t="shared" si="2"/>
        <v>1855.3484522476365</v>
      </c>
      <c r="AI55" s="35">
        <f>PXIL!H55</f>
        <v>0</v>
      </c>
      <c r="AJ55" s="35">
        <f>PXIL!N55</f>
        <v>0</v>
      </c>
      <c r="AK55" s="35">
        <f>RTM_IEX!H55</f>
        <v>49.54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12.893911152531842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83.99612778315587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676.85696401403357</v>
      </c>
      <c r="P56" s="37">
        <v>118.19425739688091</v>
      </c>
      <c r="Q56" s="37">
        <v>0</v>
      </c>
      <c r="R56" s="39">
        <v>47.5</v>
      </c>
      <c r="S56" s="39">
        <v>0</v>
      </c>
      <c r="T56" s="38">
        <f>SUMPRODUCT(LTA!J56:AN56,LTA!J$101:AN$101,LTA!J$103:AN$103)</f>
        <v>549.65000000000009</v>
      </c>
      <c r="U56" s="38">
        <f>SUMPRODUCT(LTA!J56:AN56,LTA!J$102:AN$102,LTA!J$103:AN$103)</f>
        <v>57.38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249.63</v>
      </c>
      <c r="Z56" s="35">
        <f>IEX!N56</f>
        <v>0</v>
      </c>
      <c r="AA56" s="76">
        <f>STOA!H56</f>
        <v>3.66</v>
      </c>
      <c r="AB56" s="76">
        <f>-STOA!N56</f>
        <v>0</v>
      </c>
      <c r="AC56">
        <f t="shared" si="0"/>
        <v>15.626999306911461</v>
      </c>
      <c r="AD56">
        <f t="shared" si="1"/>
        <v>1844.730061039691</v>
      </c>
      <c r="AE56">
        <f>'IDT-1'!B56</f>
        <v>0</v>
      </c>
      <c r="AF56" s="25"/>
      <c r="AG56">
        <f t="shared" si="2"/>
        <v>1844.730061039691</v>
      </c>
      <c r="AI56" s="35">
        <f>PXIL!H56</f>
        <v>0</v>
      </c>
      <c r="AJ56" s="35">
        <f>PXIL!N56</f>
        <v>0</v>
      </c>
      <c r="AK56" s="35">
        <f>RTM_IEX!H56</f>
        <v>49.54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12.893911152531842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83.99612778315587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676.85696401403357</v>
      </c>
      <c r="P57" s="37">
        <v>118.19425739688091</v>
      </c>
      <c r="Q57" s="37">
        <v>0</v>
      </c>
      <c r="R57" s="39">
        <v>47.5</v>
      </c>
      <c r="S57" s="39">
        <v>0</v>
      </c>
      <c r="T57" s="38">
        <f>SUMPRODUCT(LTA!J57:AN57,LTA!J$101:AN$101,LTA!J$103:AN$103)</f>
        <v>552.15000000000009</v>
      </c>
      <c r="U57" s="38">
        <f>SUMPRODUCT(LTA!J57:AN57,LTA!J$102:AN$102,LTA!J$103:AN$103)</f>
        <v>57.58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3.66</v>
      </c>
      <c r="AB57" s="76">
        <f>-STOA!N57</f>
        <v>0</v>
      </c>
      <c r="AC57">
        <f t="shared" si="0"/>
        <v>15.261011306911458</v>
      </c>
      <c r="AD57">
        <f t="shared" si="1"/>
        <v>1801.5260490396906</v>
      </c>
      <c r="AE57">
        <f>'IDT-1'!B57</f>
        <v>0</v>
      </c>
      <c r="AF57" s="25"/>
      <c r="AG57">
        <f t="shared" si="2"/>
        <v>1801.5260490396906</v>
      </c>
      <c r="AI57" s="35">
        <f>PXIL!H57</f>
        <v>0</v>
      </c>
      <c r="AJ57" s="35">
        <f>PXIL!N57</f>
        <v>0</v>
      </c>
      <c r="AK57" s="35">
        <f>RTM_IEX!H57</f>
        <v>14.84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238.06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12.893911152531842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83.99612778315587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678.48639601403363</v>
      </c>
      <c r="P58" s="37">
        <v>118.19425739688091</v>
      </c>
      <c r="Q58" s="37">
        <v>0</v>
      </c>
      <c r="R58" s="39">
        <v>47.5</v>
      </c>
      <c r="S58" s="39">
        <v>0</v>
      </c>
      <c r="T58" s="38">
        <f>SUMPRODUCT(LTA!J58:AN58,LTA!J$101:AN$101,LTA!J$103:AN$103)</f>
        <v>546.29999999999995</v>
      </c>
      <c r="U58" s="38">
        <f>SUMPRODUCT(LTA!J58:AN58,LTA!J$102:AN$102,LTA!J$103:AN$103)</f>
        <v>57.58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111.51</v>
      </c>
      <c r="Z58" s="35">
        <f>IEX!N58</f>
        <v>0</v>
      </c>
      <c r="AA58" s="76">
        <f>STOA!H58</f>
        <v>3.66</v>
      </c>
      <c r="AB58" s="76">
        <f>-STOA!N58</f>
        <v>0</v>
      </c>
      <c r="AC58">
        <f t="shared" si="0"/>
        <v>15.435474535711457</v>
      </c>
      <c r="AD58">
        <f t="shared" si="1"/>
        <v>1822.1210178108909</v>
      </c>
      <c r="AE58">
        <f>'IDT-1'!B58</f>
        <v>0</v>
      </c>
      <c r="AF58" s="25"/>
      <c r="AG58">
        <f t="shared" si="2"/>
        <v>1822.1210178108909</v>
      </c>
      <c r="AI58" s="35">
        <f>PXIL!H58</f>
        <v>0</v>
      </c>
      <c r="AJ58" s="35">
        <f>PXIL!N58</f>
        <v>0</v>
      </c>
      <c r="AK58" s="35">
        <f>RTM_IEX!H58</f>
        <v>19.659999999999997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146.72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13.285856453558505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84.005073575086669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678.48639601403363</v>
      </c>
      <c r="P59" s="37">
        <v>118.19425739688091</v>
      </c>
      <c r="Q59" s="37">
        <v>0</v>
      </c>
      <c r="R59" s="39">
        <v>47.5</v>
      </c>
      <c r="S59" s="39">
        <v>0</v>
      </c>
      <c r="T59" s="38">
        <f>SUMPRODUCT(LTA!J59:AN59,LTA!J$101:AN$101,LTA!J$103:AN$103)</f>
        <v>536.36</v>
      </c>
      <c r="U59" s="38">
        <f>SUMPRODUCT(LTA!J59:AN59,LTA!J$102:AN$102,LTA!J$103:AN$103)</f>
        <v>58.08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289.14</v>
      </c>
      <c r="Z59" s="35">
        <f>IEX!N59</f>
        <v>0</v>
      </c>
      <c r="AA59" s="76">
        <f>STOA!H59</f>
        <v>3.81</v>
      </c>
      <c r="AB59" s="76">
        <f>-STOA!N59</f>
        <v>0</v>
      </c>
      <c r="AC59">
        <f t="shared" si="0"/>
        <v>15.5394740208923</v>
      </c>
      <c r="AD59">
        <f t="shared" si="1"/>
        <v>1834.3979094186673</v>
      </c>
      <c r="AE59">
        <f>'IDT-1'!B59</f>
        <v>0</v>
      </c>
      <c r="AF59" s="25"/>
      <c r="AG59">
        <f t="shared" si="2"/>
        <v>1834.3979094186673</v>
      </c>
      <c r="AI59" s="35">
        <f>PXIL!H59</f>
        <v>0</v>
      </c>
      <c r="AJ59" s="35">
        <f>PXIL!N59</f>
        <v>0</v>
      </c>
      <c r="AK59" s="35">
        <f>RTM_IEX!H59</f>
        <v>10.02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13.285856453558505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84.005073575086669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676.85696401403357</v>
      </c>
      <c r="P60" s="37">
        <v>118.19425739688091</v>
      </c>
      <c r="Q60" s="37">
        <v>0</v>
      </c>
      <c r="R60" s="39">
        <v>47.5</v>
      </c>
      <c r="S60" s="39">
        <v>0</v>
      </c>
      <c r="T60" s="38">
        <f>SUMPRODUCT(LTA!J60:AN60,LTA!J$101:AN$101,LTA!J$103:AN$103)</f>
        <v>519.43000000000006</v>
      </c>
      <c r="U60" s="38">
        <f>SUMPRODUCT(LTA!J60:AN60,LTA!J$102:AN$102,LTA!J$103:AN$103)</f>
        <v>58.28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289.14</v>
      </c>
      <c r="Z60" s="35">
        <f>IEX!N60</f>
        <v>0</v>
      </c>
      <c r="AA60" s="76">
        <f>STOA!H60</f>
        <v>3.81</v>
      </c>
      <c r="AB60" s="76">
        <f>-STOA!N60</f>
        <v>0</v>
      </c>
      <c r="AC60">
        <f t="shared" si="0"/>
        <v>15.668586792092299</v>
      </c>
      <c r="AD60">
        <f t="shared" si="1"/>
        <v>1849.6393646474671</v>
      </c>
      <c r="AE60">
        <f>'IDT-1'!B60</f>
        <v>0</v>
      </c>
      <c r="AF60" s="25"/>
      <c r="AG60">
        <f t="shared" si="2"/>
        <v>1849.6393646474671</v>
      </c>
      <c r="AI60" s="35">
        <f>PXIL!H60</f>
        <v>0</v>
      </c>
      <c r="AJ60" s="35">
        <f>PXIL!N60</f>
        <v>0</v>
      </c>
      <c r="AK60" s="35">
        <f>RTM_IEX!H60</f>
        <v>21.589999999999996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22.16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13.285856453558505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83.99612778315587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678.34032807289964</v>
      </c>
      <c r="P61" s="37">
        <v>118.19425739688091</v>
      </c>
      <c r="Q61" s="37">
        <v>0</v>
      </c>
      <c r="R61" s="39">
        <v>47.5</v>
      </c>
      <c r="S61" s="39">
        <v>0</v>
      </c>
      <c r="T61" s="38">
        <f>SUMPRODUCT(LTA!J61:AN61,LTA!J$101:AN$101,LTA!J$103:AN$103)</f>
        <v>469.74</v>
      </c>
      <c r="U61" s="38">
        <f>SUMPRODUCT(LTA!J61:AN61,LTA!J$102:AN$102,LTA!J$103:AN$103)</f>
        <v>58.28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362.38</v>
      </c>
      <c r="Z61" s="35">
        <f>IEX!N61</f>
        <v>0</v>
      </c>
      <c r="AA61" s="76">
        <f>STOA!H61</f>
        <v>3.81</v>
      </c>
      <c r="AB61" s="76">
        <f>-STOA!N61</f>
        <v>0</v>
      </c>
      <c r="AC61">
        <f t="shared" si="0"/>
        <v>15.603607905534556</v>
      </c>
      <c r="AD61">
        <f t="shared" si="1"/>
        <v>1841.9687618009602</v>
      </c>
      <c r="AE61">
        <f>'IDT-1'!B61</f>
        <v>0</v>
      </c>
      <c r="AF61" s="25"/>
      <c r="AG61">
        <f t="shared" si="2"/>
        <v>1841.9687618009602</v>
      </c>
      <c r="AI61" s="35">
        <f>PXIL!H61</f>
        <v>0</v>
      </c>
      <c r="AJ61" s="35">
        <f>PXIL!N61</f>
        <v>0</v>
      </c>
      <c r="AK61" s="35">
        <f>RTM_IEX!H61</f>
        <v>10.99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13.285856453558505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83.99612778315587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678.48665031221594</v>
      </c>
      <c r="P62" s="37">
        <v>118.19425739688091</v>
      </c>
      <c r="Q62" s="37">
        <v>0</v>
      </c>
      <c r="R62" s="39">
        <v>47.5</v>
      </c>
      <c r="S62" s="39">
        <v>0</v>
      </c>
      <c r="T62" s="38">
        <f>SUMPRODUCT(LTA!J62:AN62,LTA!J$101:AN$101,LTA!J$103:AN$103)</f>
        <v>442.07</v>
      </c>
      <c r="U62" s="38">
        <f>SUMPRODUCT(LTA!J62:AN62,LTA!J$102:AN$102,LTA!J$103:AN$103)</f>
        <v>58.480000000000004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362.58</v>
      </c>
      <c r="Z62" s="35">
        <f>IEX!N62</f>
        <v>0</v>
      </c>
      <c r="AA62" s="76">
        <f>STOA!H62</f>
        <v>3.81</v>
      </c>
      <c r="AB62" s="76">
        <f>-STOA!N62</f>
        <v>0</v>
      </c>
      <c r="AC62">
        <f t="shared" si="0"/>
        <v>15.746293012344813</v>
      </c>
      <c r="AD62">
        <f t="shared" si="1"/>
        <v>1858.8123989334663</v>
      </c>
      <c r="AE62">
        <f>'IDT-1'!B62</f>
        <v>0</v>
      </c>
      <c r="AF62" s="25"/>
      <c r="AG62">
        <f t="shared" si="2"/>
        <v>1858.8123989334663</v>
      </c>
      <c r="AI62" s="35">
        <f>PXIL!H62</f>
        <v>0</v>
      </c>
      <c r="AJ62" s="35">
        <f>PXIL!N62</f>
        <v>0</v>
      </c>
      <c r="AK62" s="35">
        <f>RTM_IEX!H62</f>
        <v>10.99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44.11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13.285856453558505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83.99612778315587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690.98636673734109</v>
      </c>
      <c r="P63" s="37">
        <v>118.19425739688091</v>
      </c>
      <c r="Q63" s="37">
        <v>0</v>
      </c>
      <c r="R63" s="39">
        <v>47.5</v>
      </c>
      <c r="S63" s="39">
        <v>0</v>
      </c>
      <c r="T63" s="38">
        <f>SUMPRODUCT(LTA!J63:AN63,LTA!J$101:AN$101,LTA!J$103:AN$103)</f>
        <v>410.47</v>
      </c>
      <c r="U63" s="38">
        <f>SUMPRODUCT(LTA!J63:AN63,LTA!J$102:AN$102,LTA!J$103:AN$103)</f>
        <v>58.480000000000004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445.27</v>
      </c>
      <c r="Z63" s="35">
        <f>IEX!N63</f>
        <v>0</v>
      </c>
      <c r="AA63" s="76">
        <f>STOA!H63</f>
        <v>3.81</v>
      </c>
      <c r="AB63" s="76">
        <f>-STOA!N63</f>
        <v>0</v>
      </c>
      <c r="AC63">
        <f t="shared" si="0"/>
        <v>16.023238630315866</v>
      </c>
      <c r="AD63">
        <f t="shared" si="1"/>
        <v>1891.5051697406204</v>
      </c>
      <c r="AE63">
        <f>'IDT-1'!B63</f>
        <v>0</v>
      </c>
      <c r="AF63" s="25"/>
      <c r="AG63">
        <f t="shared" si="2"/>
        <v>1891.5051697406204</v>
      </c>
      <c r="AI63" s="35">
        <f>PXIL!H63</f>
        <v>0</v>
      </c>
      <c r="AJ63" s="35">
        <f>PXIL!N63</f>
        <v>0</v>
      </c>
      <c r="AK63" s="35">
        <f>RTM_IEX!H63</f>
        <v>24.479999999999997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13.285856453558505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83.99612778315587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690.98636673734109</v>
      </c>
      <c r="P64" s="37">
        <v>118.19425739688091</v>
      </c>
      <c r="Q64" s="37">
        <v>0</v>
      </c>
      <c r="R64" s="39">
        <v>47.5</v>
      </c>
      <c r="S64" s="39">
        <v>0</v>
      </c>
      <c r="T64" s="38">
        <f>SUMPRODUCT(LTA!J64:AN64,LTA!J$101:AN$101,LTA!J$103:AN$103)</f>
        <v>373.95</v>
      </c>
      <c r="U64" s="38">
        <f>SUMPRODUCT(LTA!J64:AN64,LTA!J$102:AN$102,LTA!J$103:AN$103)</f>
        <v>59.28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443.64</v>
      </c>
      <c r="Z64" s="35">
        <f>IEX!N64</f>
        <v>0</v>
      </c>
      <c r="AA64" s="76">
        <f>STOA!H64</f>
        <v>3.81</v>
      </c>
      <c r="AB64" s="76">
        <f>-STOA!N64</f>
        <v>0</v>
      </c>
      <c r="AC64">
        <f t="shared" si="0"/>
        <v>16.014754630315863</v>
      </c>
      <c r="AD64">
        <f t="shared" si="1"/>
        <v>1890.5036537406204</v>
      </c>
      <c r="AE64">
        <f>'IDT-1'!B64</f>
        <v>0</v>
      </c>
      <c r="AF64" s="25"/>
      <c r="AG64">
        <f t="shared" si="2"/>
        <v>1890.5036537406204</v>
      </c>
      <c r="AI64" s="35">
        <f>PXIL!H64</f>
        <v>0</v>
      </c>
      <c r="AJ64" s="35">
        <f>PXIL!N64</f>
        <v>0</v>
      </c>
      <c r="AK64" s="35">
        <f>RTM_IEX!H64</f>
        <v>28.339999999999996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32.479999999999997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12.893911152531842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83.99612778315587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690.98636673734109</v>
      </c>
      <c r="P65" s="37">
        <v>118.19425739688091</v>
      </c>
      <c r="Q65" s="37">
        <v>0</v>
      </c>
      <c r="R65" s="39">
        <v>47.5</v>
      </c>
      <c r="S65" s="39">
        <v>0</v>
      </c>
      <c r="T65" s="38">
        <f>SUMPRODUCT(LTA!J65:AN65,LTA!J$101:AN$101,LTA!J$103:AN$103)</f>
        <v>337.12</v>
      </c>
      <c r="U65" s="38">
        <f>SUMPRODUCT(LTA!J65:AN65,LTA!J$102:AN$102,LTA!J$103:AN$103)</f>
        <v>61.68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510.05</v>
      </c>
      <c r="Z65" s="35">
        <f>IEX!N65</f>
        <v>0</v>
      </c>
      <c r="AA65" s="76">
        <f>STOA!H65</f>
        <v>3.81</v>
      </c>
      <c r="AB65" s="76">
        <f>-STOA!N65</f>
        <v>0</v>
      </c>
      <c r="AC65">
        <f t="shared" si="0"/>
        <v>16.11898228978724</v>
      </c>
      <c r="AD65">
        <f t="shared" si="1"/>
        <v>1902.8074807801222</v>
      </c>
      <c r="AE65">
        <f>'IDT-1'!B65</f>
        <v>0</v>
      </c>
      <c r="AF65" s="25"/>
      <c r="AG65">
        <f t="shared" si="2"/>
        <v>1902.8074807801222</v>
      </c>
      <c r="AI65" s="35">
        <f>PXIL!H65</f>
        <v>0</v>
      </c>
      <c r="AJ65" s="35">
        <f>PXIL!N65</f>
        <v>0</v>
      </c>
      <c r="AK65" s="35">
        <f>RTM_IEX!H65</f>
        <v>40.870000000000005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0.77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12.893911152531842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83.999999999999986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690.98636673734109</v>
      </c>
      <c r="P66" s="37">
        <v>118.19425739688091</v>
      </c>
      <c r="Q66" s="37">
        <v>0</v>
      </c>
      <c r="R66" s="39">
        <v>47.5</v>
      </c>
      <c r="S66" s="39">
        <v>0</v>
      </c>
      <c r="T66" s="38">
        <f>SUMPRODUCT(LTA!J66:AN66,LTA!J$101:AN$101,LTA!J$103:AN$103)</f>
        <v>301.02999999999997</v>
      </c>
      <c r="U66" s="38">
        <f>SUMPRODUCT(LTA!J66:AN66,LTA!J$102:AN$102,LTA!J$103:AN$103)</f>
        <v>64.09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538.77</v>
      </c>
      <c r="Z66" s="35">
        <f>IEX!N66</f>
        <v>0</v>
      </c>
      <c r="AA66" s="76">
        <f>STOA!H66</f>
        <v>3.81</v>
      </c>
      <c r="AB66" s="76">
        <f>-STOA!N66</f>
        <v>0</v>
      </c>
      <c r="AC66">
        <f t="shared" si="0"/>
        <v>16.038458816408731</v>
      </c>
      <c r="AD66">
        <f t="shared" si="1"/>
        <v>1893.3018764703447</v>
      </c>
      <c r="AE66">
        <f>'IDT-1'!B66</f>
        <v>0</v>
      </c>
      <c r="AF66" s="25"/>
      <c r="AG66">
        <f t="shared" si="2"/>
        <v>1893.3018764703447</v>
      </c>
      <c r="AI66" s="35">
        <f>PXIL!H66</f>
        <v>0</v>
      </c>
      <c r="AJ66" s="35">
        <f>PXIL!N66</f>
        <v>0</v>
      </c>
      <c r="AK66" s="35">
        <f>RTM_IEX!H66</f>
        <v>37.01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12.893911152531842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83.99675938428301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694.81307851586632</v>
      </c>
      <c r="P67" s="37">
        <v>118.19425739688091</v>
      </c>
      <c r="Q67" s="37">
        <v>0</v>
      </c>
      <c r="R67" s="39">
        <v>47.5</v>
      </c>
      <c r="S67" s="39">
        <v>0</v>
      </c>
      <c r="T67" s="38">
        <f>SUMPRODUCT(LTA!J67:AN67,LTA!J$101:AN$101,LTA!J$103:AN$103)</f>
        <v>250.15</v>
      </c>
      <c r="U67" s="38">
        <f>SUMPRODUCT(LTA!J67:AN67,LTA!J$102:AN$102,LTA!J$103:AN$103)</f>
        <v>60.88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580.21</v>
      </c>
      <c r="Z67" s="35">
        <f>IEX!N67</f>
        <v>0</v>
      </c>
      <c r="AA67" s="76">
        <f>STOA!H67</f>
        <v>3.66</v>
      </c>
      <c r="AB67" s="76">
        <f>-STOA!N67</f>
        <v>0</v>
      </c>
      <c r="AC67">
        <f t="shared" si="0"/>
        <v>15.954907974176322</v>
      </c>
      <c r="AD67">
        <f t="shared" si="1"/>
        <v>1883.4388984753859</v>
      </c>
      <c r="AE67">
        <f>'IDT-1'!B67</f>
        <v>0</v>
      </c>
      <c r="AF67" s="25"/>
      <c r="AG67">
        <f t="shared" si="2"/>
        <v>1883.4388984753859</v>
      </c>
      <c r="AI67" s="35">
        <f>PXIL!H67</f>
        <v>0</v>
      </c>
      <c r="AJ67" s="35">
        <f>PXIL!N67</f>
        <v>0</v>
      </c>
      <c r="AK67" s="35">
        <f>RTM_IEX!H67</f>
        <v>36.04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12.893911152531842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83.999088409781507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694.41339392469251</v>
      </c>
      <c r="P68" s="37">
        <v>118.19425739688091</v>
      </c>
      <c r="Q68" s="37">
        <v>0</v>
      </c>
      <c r="R68" s="39">
        <v>47.5</v>
      </c>
      <c r="S68" s="39">
        <v>0</v>
      </c>
      <c r="T68" s="38">
        <f>SUMPRODUCT(LTA!J68:AN68,LTA!J$101:AN$101,LTA!J$103:AN$103)</f>
        <v>206.65</v>
      </c>
      <c r="U68" s="38">
        <f>SUMPRODUCT(LTA!J68:AN68,LTA!J$102:AN$102,LTA!J$103:AN$103)</f>
        <v>61.08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616.83000000000004</v>
      </c>
      <c r="Z68" s="35">
        <f>IEX!N68</f>
        <v>0</v>
      </c>
      <c r="AA68" s="76">
        <f>STOA!H68</f>
        <v>3.66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15.855054187424651</v>
      </c>
      <c r="AD68">
        <f t="shared" ref="AD68:AD98" si="4">SUM(B68:AB68,AI68:AV68)-AC68</f>
        <v>1871.6513966964624</v>
      </c>
      <c r="AE68">
        <f>'IDT-1'!B68</f>
        <v>0</v>
      </c>
      <c r="AF68" s="25"/>
      <c r="AG68">
        <f t="shared" ref="AG68:AG98" si="5">SUM(AD68:AF68)</f>
        <v>1871.6513966964624</v>
      </c>
      <c r="AI68" s="35">
        <f>PXIL!H68</f>
        <v>0</v>
      </c>
      <c r="AJ68" s="35">
        <f>PXIL!N68</f>
        <v>0</v>
      </c>
      <c r="AK68" s="35">
        <f>RTM_IEX!H68</f>
        <v>31.229999999999997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12.893911152531842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83.999088409781507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705.70892013765922</v>
      </c>
      <c r="P69" s="37">
        <v>118.19425739688091</v>
      </c>
      <c r="Q69" s="37">
        <v>0</v>
      </c>
      <c r="R69" s="39">
        <v>47.5</v>
      </c>
      <c r="S69" s="39">
        <v>0</v>
      </c>
      <c r="T69" s="38">
        <f>SUMPRODUCT(LTA!J69:AN69,LTA!J$101:AN$101,LTA!J$103:AN$103)</f>
        <v>165.38</v>
      </c>
      <c r="U69" s="38">
        <f>SUMPRODUCT(LTA!J69:AN69,LTA!J$102:AN$102,LTA!J$103:AN$103)</f>
        <v>61.08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633.22</v>
      </c>
      <c r="Z69" s="35">
        <f>IEX!N69</f>
        <v>0</v>
      </c>
      <c r="AA69" s="76">
        <f>STOA!H69</f>
        <v>3.66</v>
      </c>
      <c r="AB69" s="76">
        <f>-STOA!N69</f>
        <v>0</v>
      </c>
      <c r="AC69">
        <f t="shared" si="3"/>
        <v>15.943300607613569</v>
      </c>
      <c r="AD69">
        <f t="shared" si="4"/>
        <v>1882.0686764892398</v>
      </c>
      <c r="AE69">
        <f>'IDT-1'!B69</f>
        <v>0</v>
      </c>
      <c r="AF69" s="25"/>
      <c r="AG69">
        <f t="shared" si="5"/>
        <v>1882.0686764892398</v>
      </c>
      <c r="AI69" s="35">
        <f>PXIL!H69</f>
        <v>0</v>
      </c>
      <c r="AJ69" s="35">
        <f>PXIL!N69</f>
        <v>0</v>
      </c>
      <c r="AK69" s="35">
        <f>RTM_IEX!H69</f>
        <v>55.32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12.893911152531842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83.999088409781507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711.23001191629294</v>
      </c>
      <c r="P70" s="37">
        <v>114.73548303283206</v>
      </c>
      <c r="Q70" s="37">
        <v>0</v>
      </c>
      <c r="R70" s="39">
        <v>41.74</v>
      </c>
      <c r="S70" s="39">
        <v>0</v>
      </c>
      <c r="T70" s="38">
        <f>SUMPRODUCT(LTA!J70:AN70,LTA!J$101:AN$101,LTA!J$103:AN$103)</f>
        <v>131.19</v>
      </c>
      <c r="U70" s="38">
        <f>SUMPRODUCT(LTA!J70:AN70,LTA!J$102:AN$102,LTA!J$103:AN$103)</f>
        <v>60.88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670.8</v>
      </c>
      <c r="Z70" s="35">
        <f>IEX!N70</f>
        <v>0</v>
      </c>
      <c r="AA70" s="76">
        <f>STOA!H70</f>
        <v>3.66</v>
      </c>
      <c r="AB70" s="76">
        <f>-STOA!N70</f>
        <v>0</v>
      </c>
      <c r="AC70">
        <f t="shared" si="3"/>
        <v>15.987672073896084</v>
      </c>
      <c r="AD70">
        <f t="shared" si="4"/>
        <v>1887.3066224375423</v>
      </c>
      <c r="AE70">
        <f>'IDT-1'!B70</f>
        <v>0</v>
      </c>
      <c r="AF70" s="25"/>
      <c r="AG70">
        <f t="shared" si="5"/>
        <v>1887.3066224375423</v>
      </c>
      <c r="AI70" s="35">
        <f>PXIL!H70</f>
        <v>0</v>
      </c>
      <c r="AJ70" s="35">
        <f>PXIL!N70</f>
        <v>0</v>
      </c>
      <c r="AK70" s="35">
        <f>RTM_IEX!H70</f>
        <v>61.11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12.893911152531842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83.999088409781507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724.35457503293594</v>
      </c>
      <c r="P71" s="37">
        <v>118.19548303271172</v>
      </c>
      <c r="Q71" s="37">
        <v>0</v>
      </c>
      <c r="R71" s="39">
        <v>37.69</v>
      </c>
      <c r="S71" s="39">
        <v>0</v>
      </c>
      <c r="T71" s="38">
        <f>SUMPRODUCT(LTA!J71:AN71,LTA!J$101:AN$101,LTA!J$103:AN$103)</f>
        <v>92.53</v>
      </c>
      <c r="U71" s="38">
        <f>SUMPRODUCT(LTA!J71:AN71,LTA!J$102:AN$102,LTA!J$103:AN$103)</f>
        <v>63.89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706.47</v>
      </c>
      <c r="Z71" s="35">
        <f>IEX!N71</f>
        <v>0</v>
      </c>
      <c r="AA71" s="76">
        <f>STOA!H71</f>
        <v>3.6100000000000003</v>
      </c>
      <c r="AB71" s="76">
        <f>-STOA!N71</f>
        <v>0</v>
      </c>
      <c r="AC71">
        <f t="shared" si="3"/>
        <v>15.785018404074872</v>
      </c>
      <c r="AD71">
        <f t="shared" si="4"/>
        <v>1863.3838392238863</v>
      </c>
      <c r="AE71">
        <f>'IDT-1'!B71</f>
        <v>0</v>
      </c>
      <c r="AF71" s="25"/>
      <c r="AG71">
        <f t="shared" si="5"/>
        <v>1863.3838392238863</v>
      </c>
      <c r="AI71" s="35">
        <f>PXIL!H71</f>
        <v>0</v>
      </c>
      <c r="AJ71" s="35">
        <f>PXIL!N71</f>
        <v>0</v>
      </c>
      <c r="AK71" s="35">
        <f>RTM_IEX!H71</f>
        <v>24.479999999999997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12.893911152531842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83.999088409781507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771.57559158754702</v>
      </c>
      <c r="P72" s="37">
        <v>118.19548303271172</v>
      </c>
      <c r="Q72" s="37">
        <v>0</v>
      </c>
      <c r="R72" s="39">
        <v>17.440000000000001</v>
      </c>
      <c r="S72" s="39">
        <v>0</v>
      </c>
      <c r="T72" s="38">
        <f>SUMPRODUCT(LTA!J72:AN72,LTA!J$101:AN$101,LTA!J$103:AN$103)</f>
        <v>58.980000000000004</v>
      </c>
      <c r="U72" s="38">
        <f>SUMPRODUCT(LTA!J72:AN72,LTA!J$102:AN$102,LTA!J$103:AN$103)</f>
        <v>63.69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725.74</v>
      </c>
      <c r="Z72" s="35">
        <f>IEX!N72</f>
        <v>0</v>
      </c>
      <c r="AA72" s="76">
        <f>STOA!H72</f>
        <v>3.6100000000000003</v>
      </c>
      <c r="AB72" s="76">
        <f>-STOA!N72</f>
        <v>0</v>
      </c>
      <c r="AC72">
        <f t="shared" si="3"/>
        <v>15.881878943133605</v>
      </c>
      <c r="AD72">
        <f t="shared" si="4"/>
        <v>1874.8179952394385</v>
      </c>
      <c r="AE72">
        <f>'IDT-1'!B72</f>
        <v>0</v>
      </c>
      <c r="AF72" s="25"/>
      <c r="AG72">
        <f t="shared" si="5"/>
        <v>1874.8179952394385</v>
      </c>
      <c r="AI72" s="35">
        <f>PXIL!H72</f>
        <v>0</v>
      </c>
      <c r="AJ72" s="35">
        <f>PXIL!N72</f>
        <v>0</v>
      </c>
      <c r="AK72" s="35">
        <f>RTM_IEX!H72</f>
        <v>23.52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12.893911152531842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83.999088409781507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822.42669011642215</v>
      </c>
      <c r="P73" s="37">
        <v>118.19548303271172</v>
      </c>
      <c r="Q73" s="37">
        <v>0</v>
      </c>
      <c r="R73" s="39">
        <v>8.15</v>
      </c>
      <c r="S73" s="39">
        <v>0</v>
      </c>
      <c r="T73" s="38">
        <f>SUMPRODUCT(LTA!J73:AN73,LTA!J$101:AN$101,LTA!J$103:AN$103)</f>
        <v>42.040000000000006</v>
      </c>
      <c r="U73" s="38">
        <f>SUMPRODUCT(LTA!J73:AN73,LTA!J$102:AN$102,LTA!J$103:AN$103)</f>
        <v>62.69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766.22</v>
      </c>
      <c r="Z73" s="35">
        <f>IEX!N73</f>
        <v>0</v>
      </c>
      <c r="AA73" s="76">
        <f>STOA!H73</f>
        <v>3.6100000000000003</v>
      </c>
      <c r="AB73" s="76">
        <f>-STOA!N73</f>
        <v>0</v>
      </c>
      <c r="AC73">
        <f t="shared" si="3"/>
        <v>16.297837432575268</v>
      </c>
      <c r="AD73">
        <f t="shared" si="4"/>
        <v>1907.8531352788718</v>
      </c>
      <c r="AE73">
        <f>'IDT-1'!B73</f>
        <v>0</v>
      </c>
      <c r="AF73" s="25"/>
      <c r="AG73">
        <f t="shared" si="5"/>
        <v>1907.8531352788718</v>
      </c>
      <c r="AI73" s="35">
        <f>PXIL!H73</f>
        <v>0</v>
      </c>
      <c r="AJ73" s="35">
        <f>PXIL!N73</f>
        <v>0</v>
      </c>
      <c r="AK73" s="35">
        <f>RTM_IEX!H73</f>
        <v>0.86999999999999988</v>
      </c>
      <c r="AL73" s="35">
        <f>RTM_IEX!N73</f>
        <v>-8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12.893911152531842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83.999088409781507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899.91569916389813</v>
      </c>
      <c r="P74" s="37">
        <v>118.19548303271172</v>
      </c>
      <c r="Q74" s="37">
        <v>0</v>
      </c>
      <c r="R74" s="39">
        <v>4.6447983453981392</v>
      </c>
      <c r="S74" s="39">
        <v>0</v>
      </c>
      <c r="T74" s="38">
        <f>SUMPRODUCT(LTA!J74:AN74,LTA!J$101:AN$101,LTA!J$103:AN$103)</f>
        <v>31.48</v>
      </c>
      <c r="U74" s="38">
        <f>SUMPRODUCT(LTA!J74:AN74,LTA!J$102:AN$102,LTA!J$103:AN$103)</f>
        <v>61.68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753.68</v>
      </c>
      <c r="Z74" s="35">
        <f>IEX!N74</f>
        <v>0</v>
      </c>
      <c r="AA74" s="76">
        <f>STOA!H74</f>
        <v>3.6100000000000003</v>
      </c>
      <c r="AB74" s="76">
        <f>-STOA!N74</f>
        <v>0</v>
      </c>
      <c r="AC74">
        <f t="shared" si="3"/>
        <v>17.002360777321641</v>
      </c>
      <c r="AD74">
        <f t="shared" si="4"/>
        <v>1922.7324193269997</v>
      </c>
      <c r="AE74">
        <f>'IDT-1'!B74</f>
        <v>0</v>
      </c>
      <c r="AF74" s="25"/>
      <c r="AG74">
        <f t="shared" si="5"/>
        <v>1922.7324193269997</v>
      </c>
      <c r="AI74" s="35">
        <f>PXIL!H74</f>
        <v>0</v>
      </c>
      <c r="AJ74" s="35">
        <f>PXIL!N74</f>
        <v>0</v>
      </c>
      <c r="AK74" s="35">
        <f>RTM_IEX!H74</f>
        <v>0.57999999999999996</v>
      </c>
      <c r="AL74" s="35">
        <f>RTM_IEX!N74</f>
        <v>-42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13.405548854041015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83.998835705045281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907.48727187781469</v>
      </c>
      <c r="P75" s="37">
        <v>118.19548303271172</v>
      </c>
      <c r="Q75" s="37">
        <v>0</v>
      </c>
      <c r="R75" s="39">
        <v>0</v>
      </c>
      <c r="S75" s="39">
        <v>0</v>
      </c>
      <c r="T75" s="38">
        <f>SUMPRODUCT(LTA!J75:AN75,LTA!J$101:AN$101,LTA!J$103:AN$103)</f>
        <v>23.439999999999998</v>
      </c>
      <c r="U75" s="38">
        <f>SUMPRODUCT(LTA!J75:AN75,LTA!J$102:AN$102,LTA!J$103:AN$103)</f>
        <v>60.480000000000004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776.82</v>
      </c>
      <c r="Z75" s="35">
        <f>IEX!N75</f>
        <v>0</v>
      </c>
      <c r="AA75" s="76">
        <f>STOA!H75</f>
        <v>3.6100000000000003</v>
      </c>
      <c r="AB75" s="76">
        <f>-STOA!N75</f>
        <v>0</v>
      </c>
      <c r="AC75">
        <f t="shared" si="3"/>
        <v>17.114116685090529</v>
      </c>
      <c r="AD75">
        <f t="shared" si="4"/>
        <v>1943.958822784522</v>
      </c>
      <c r="AE75">
        <f>'IDT-1'!B75</f>
        <v>0</v>
      </c>
      <c r="AF75" s="25"/>
      <c r="AG75">
        <f t="shared" si="5"/>
        <v>1943.958822784522</v>
      </c>
      <c r="AI75" s="35">
        <f>PXIL!H75</f>
        <v>0</v>
      </c>
      <c r="AJ75" s="35">
        <f>PXIL!N75</f>
        <v>0</v>
      </c>
      <c r="AK75" s="35">
        <f>RTM_IEX!H75</f>
        <v>0.57999999999999996</v>
      </c>
      <c r="AL75" s="35">
        <f>RTM_IEX!N75</f>
        <v>-38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13.405548854041015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83.998835705045281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916.710845017682</v>
      </c>
      <c r="P76" s="37">
        <v>118.19548303271172</v>
      </c>
      <c r="Q76" s="37">
        <v>0</v>
      </c>
      <c r="R76" s="39">
        <v>0</v>
      </c>
      <c r="S76" s="39">
        <v>0</v>
      </c>
      <c r="T76" s="38">
        <f>SUMPRODUCT(LTA!J76:AN76,LTA!J$101:AN$101,LTA!J$103:AN$103)</f>
        <v>19.82</v>
      </c>
      <c r="U76" s="38">
        <f>SUMPRODUCT(LTA!J76:AN76,LTA!J$102:AN$102,LTA!J$103:AN$103)</f>
        <v>59.88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777.4</v>
      </c>
      <c r="Z76" s="35">
        <f>IEX!N76</f>
        <v>0</v>
      </c>
      <c r="AA76" s="76">
        <f>STOA!H76</f>
        <v>3.6100000000000003</v>
      </c>
      <c r="AB76" s="76">
        <f>-STOA!N76</f>
        <v>0</v>
      </c>
      <c r="AC76">
        <f t="shared" si="3"/>
        <v>17.118662910840971</v>
      </c>
      <c r="AD76">
        <f t="shared" si="4"/>
        <v>1954.5378496986389</v>
      </c>
      <c r="AE76">
        <f>'IDT-1'!B76</f>
        <v>0</v>
      </c>
      <c r="AF76" s="25"/>
      <c r="AG76">
        <f t="shared" si="5"/>
        <v>1954.5378496986389</v>
      </c>
      <c r="AI76" s="35">
        <f>PXIL!H76</f>
        <v>0</v>
      </c>
      <c r="AJ76" s="35">
        <f>PXIL!N76</f>
        <v>0</v>
      </c>
      <c r="AK76" s="35">
        <f>RTM_IEX!H76</f>
        <v>0.57999999999999996</v>
      </c>
      <c r="AL76" s="35">
        <f>RTM_IEX!N76</f>
        <v>-33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13.405548854041015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83.998835705045281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921.32023874790571</v>
      </c>
      <c r="P77" s="37">
        <v>118.19548303271172</v>
      </c>
      <c r="Q77" s="37">
        <v>0</v>
      </c>
      <c r="R77" s="39">
        <v>0</v>
      </c>
      <c r="S77" s="39">
        <v>0</v>
      </c>
      <c r="T77" s="38">
        <f>SUMPRODUCT(LTA!J77:AN77,LTA!J$101:AN$101,LTA!J$103:AN$103)</f>
        <v>17.259999999999998</v>
      </c>
      <c r="U77" s="38">
        <f>SUMPRODUCT(LTA!J77:AN77,LTA!J$102:AN$102,LTA!J$103:AN$103)</f>
        <v>59.08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761.68</v>
      </c>
      <c r="Z77" s="35">
        <f>IEX!N77</f>
        <v>0</v>
      </c>
      <c r="AA77" s="76">
        <f>STOA!H77</f>
        <v>3.6100000000000003</v>
      </c>
      <c r="AB77" s="76">
        <f>-STOA!N77</f>
        <v>0</v>
      </c>
      <c r="AC77">
        <f t="shared" si="3"/>
        <v>16.869202452301511</v>
      </c>
      <c r="AD77">
        <f t="shared" si="4"/>
        <v>1955.216703887402</v>
      </c>
      <c r="AE77">
        <f>'IDT-1'!B77</f>
        <v>0</v>
      </c>
      <c r="AF77" s="25"/>
      <c r="AG77">
        <f t="shared" si="5"/>
        <v>1955.216703887402</v>
      </c>
      <c r="AI77" s="35">
        <f>PXIL!H77</f>
        <v>0</v>
      </c>
      <c r="AJ77" s="35">
        <f>PXIL!N77</f>
        <v>0</v>
      </c>
      <c r="AK77" s="35">
        <f>RTM_IEX!H77</f>
        <v>0.48</v>
      </c>
      <c r="AL77" s="35">
        <f>RTM_IEX!N77</f>
        <v>-18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13.405548854041015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83.998835705045281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882.88659300539439</v>
      </c>
      <c r="P78" s="37">
        <v>118.19548303271172</v>
      </c>
      <c r="Q78" s="37">
        <v>0</v>
      </c>
      <c r="R78" s="39">
        <v>0</v>
      </c>
      <c r="S78" s="39">
        <v>0</v>
      </c>
      <c r="T78" s="38">
        <f>SUMPRODUCT(LTA!J78:AN78,LTA!J$101:AN$101,LTA!J$103:AN$103)</f>
        <v>16.95</v>
      </c>
      <c r="U78" s="38">
        <f>SUMPRODUCT(LTA!J78:AN78,LTA!J$102:AN$102,LTA!J$103:AN$103)</f>
        <v>58.88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779.35</v>
      </c>
      <c r="Z78" s="35">
        <f>IEX!N78</f>
        <v>0</v>
      </c>
      <c r="AA78" s="76">
        <f>STOA!H78</f>
        <v>3.6100000000000003</v>
      </c>
      <c r="AB78" s="76">
        <f>-STOA!N78</f>
        <v>0</v>
      </c>
      <c r="AC78">
        <f t="shared" si="3"/>
        <v>16.613675408540413</v>
      </c>
      <c r="AD78">
        <f t="shared" si="4"/>
        <v>1943.1285851886521</v>
      </c>
      <c r="AE78">
        <f>'IDT-1'!B78</f>
        <v>0</v>
      </c>
      <c r="AF78" s="25"/>
      <c r="AG78">
        <f t="shared" si="5"/>
        <v>1943.1285851886521</v>
      </c>
      <c r="AI78" s="35">
        <f>PXIL!H78</f>
        <v>0</v>
      </c>
      <c r="AJ78" s="35">
        <f>PXIL!N78</f>
        <v>0</v>
      </c>
      <c r="AK78" s="35">
        <f>RTM_IEX!H78</f>
        <v>0.41</v>
      </c>
      <c r="AL78" s="35">
        <f>RTM_IEX!N78</f>
        <v>-9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13.811606096131301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83.996441431900024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874.22679301039182</v>
      </c>
      <c r="P79" s="37">
        <v>118.19548303271172</v>
      </c>
      <c r="Q79" s="37">
        <v>0</v>
      </c>
      <c r="R79" s="39">
        <v>0</v>
      </c>
      <c r="S79" s="39">
        <v>0</v>
      </c>
      <c r="T79" s="38">
        <f>SUMPRODUCT(LTA!J79:AN79,LTA!J$101:AN$101,LTA!J$103:AN$103)</f>
        <v>16.71</v>
      </c>
      <c r="U79" s="38">
        <f>SUMPRODUCT(LTA!J79:AN79,LTA!J$102:AN$102,LTA!J$103:AN$103)</f>
        <v>58.28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768.15</v>
      </c>
      <c r="Z79" s="35">
        <f>IEX!N79</f>
        <v>0</v>
      </c>
      <c r="AA79" s="76">
        <f>STOA!H79</f>
        <v>3.56</v>
      </c>
      <c r="AB79" s="76">
        <f>-STOA!N79</f>
        <v>0</v>
      </c>
      <c r="AC79">
        <f t="shared" si="3"/>
        <v>16.367787437997531</v>
      </c>
      <c r="AD79">
        <f t="shared" si="4"/>
        <v>1932.178336133137</v>
      </c>
      <c r="AE79">
        <f>'IDT-1'!B79</f>
        <v>0</v>
      </c>
      <c r="AF79" s="25"/>
      <c r="AG79">
        <f t="shared" si="5"/>
        <v>1932.178336133137</v>
      </c>
      <c r="AI79" s="35">
        <f>PXIL!H79</f>
        <v>0</v>
      </c>
      <c r="AJ79" s="35">
        <f>PXIL!N79</f>
        <v>0</v>
      </c>
      <c r="AK79" s="35">
        <f>RTM_IEX!H79</f>
        <v>0.56000000000000005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13.811606096131301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83.996441431900024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886.08076708737531</v>
      </c>
      <c r="P80" s="37">
        <v>118.19548303271172</v>
      </c>
      <c r="Q80" s="37">
        <v>0</v>
      </c>
      <c r="R80" s="39">
        <v>0</v>
      </c>
      <c r="S80" s="39">
        <v>0</v>
      </c>
      <c r="T80" s="38">
        <f>SUMPRODUCT(LTA!J80:AN80,LTA!J$101:AN$101,LTA!J$103:AN$103)</f>
        <v>16.66</v>
      </c>
      <c r="U80" s="38">
        <f>SUMPRODUCT(LTA!J80:AN80,LTA!J$102:AN$102,LTA!J$103:AN$103)</f>
        <v>58.28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703.57</v>
      </c>
      <c r="Z80" s="35">
        <f>IEX!N80</f>
        <v>0</v>
      </c>
      <c r="AA80" s="76">
        <f>STOA!H80</f>
        <v>3.56</v>
      </c>
      <c r="AB80" s="76">
        <f>-STOA!N80</f>
        <v>0</v>
      </c>
      <c r="AC80">
        <f t="shared" si="3"/>
        <v>15.924636820244194</v>
      </c>
      <c r="AD80">
        <f t="shared" si="4"/>
        <v>1879.8654608278741</v>
      </c>
      <c r="AE80">
        <f>'IDT-1'!B80</f>
        <v>0</v>
      </c>
      <c r="AF80" s="25"/>
      <c r="AG80">
        <f t="shared" si="5"/>
        <v>1879.8654608278741</v>
      </c>
      <c r="AI80" s="35">
        <f>PXIL!H80</f>
        <v>0</v>
      </c>
      <c r="AJ80" s="35">
        <f>PXIL!N80</f>
        <v>0</v>
      </c>
      <c r="AK80" s="35">
        <f>RTM_IEX!H80</f>
        <v>0.57999999999999996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13.811606096131301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82.687083348030058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892.81807580693533</v>
      </c>
      <c r="P81" s="37">
        <v>118.19548303271172</v>
      </c>
      <c r="Q81" s="37">
        <v>0</v>
      </c>
      <c r="R81" s="39">
        <v>0</v>
      </c>
      <c r="S81" s="39">
        <v>0</v>
      </c>
      <c r="T81" s="38">
        <f>SUMPRODUCT(LTA!J81:AN81,LTA!J$101:AN$101,LTA!J$103:AN$103)</f>
        <v>16.66</v>
      </c>
      <c r="U81" s="38">
        <f>SUMPRODUCT(LTA!J81:AN81,LTA!J$102:AN$102,LTA!J$103:AN$103)</f>
        <v>58.28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682.37</v>
      </c>
      <c r="Z81" s="35">
        <f>IEX!N81</f>
        <v>0</v>
      </c>
      <c r="AA81" s="76">
        <f>STOA!H81</f>
        <v>3.56</v>
      </c>
      <c r="AB81" s="76">
        <f>-STOA!N81</f>
        <v>0</v>
      </c>
      <c r="AC81">
        <f t="shared" si="3"/>
        <v>15.833059605583989</v>
      </c>
      <c r="AD81">
        <f t="shared" si="4"/>
        <v>1869.0549886782244</v>
      </c>
      <c r="AE81">
        <f>'IDT-1'!B81</f>
        <v>11.329000000000001</v>
      </c>
      <c r="AF81" s="25"/>
      <c r="AG81">
        <f t="shared" si="5"/>
        <v>1880.3839886782243</v>
      </c>
      <c r="AI81" s="35">
        <f>PXIL!H81</f>
        <v>0</v>
      </c>
      <c r="AJ81" s="35">
        <f>PXIL!N81</f>
        <v>0</v>
      </c>
      <c r="AK81" s="35">
        <f>RTM_IEX!H81</f>
        <v>5.45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13.811606096131301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82.687083348030058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842.49063184072736</v>
      </c>
      <c r="P82" s="37">
        <v>118.19548303271172</v>
      </c>
      <c r="Q82" s="37">
        <v>0</v>
      </c>
      <c r="R82" s="39">
        <v>0</v>
      </c>
      <c r="S82" s="39">
        <v>0</v>
      </c>
      <c r="T82" s="38">
        <f>SUMPRODUCT(LTA!J82:AN82,LTA!J$101:AN$101,LTA!J$103:AN$103)</f>
        <v>16.66</v>
      </c>
      <c r="U82" s="38">
        <f>SUMPRODUCT(LTA!J82:AN82,LTA!J$102:AN$102,LTA!J$103:AN$103)</f>
        <v>58.28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702.61</v>
      </c>
      <c r="Z82" s="35">
        <f>IEX!N82</f>
        <v>0</v>
      </c>
      <c r="AA82" s="76">
        <f>STOA!H82</f>
        <v>3.56</v>
      </c>
      <c r="AB82" s="76">
        <f>-STOA!N82</f>
        <v>0</v>
      </c>
      <c r="AC82">
        <f t="shared" si="3"/>
        <v>15.663317076267841</v>
      </c>
      <c r="AD82">
        <f t="shared" si="4"/>
        <v>1849.0172872413325</v>
      </c>
      <c r="AE82">
        <f>'IDT-1'!B82</f>
        <v>13.97</v>
      </c>
      <c r="AF82" s="25"/>
      <c r="AG82">
        <f t="shared" si="5"/>
        <v>1862.9872872413325</v>
      </c>
      <c r="AI82" s="35">
        <f>PXIL!H82</f>
        <v>0</v>
      </c>
      <c r="AJ82" s="35">
        <f>PXIL!N82</f>
        <v>0</v>
      </c>
      <c r="AK82" s="35">
        <f>RTM_IEX!H82</f>
        <v>15.33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13.811606096131301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98.05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843.68794806179142</v>
      </c>
      <c r="P83" s="37">
        <v>118.19548303271172</v>
      </c>
      <c r="Q83" s="37">
        <v>0</v>
      </c>
      <c r="R83" s="39">
        <v>0</v>
      </c>
      <c r="S83" s="39">
        <v>0</v>
      </c>
      <c r="T83" s="38">
        <f>SUMPRODUCT(LTA!J83:AN83,LTA!J$101:AN$101,LTA!J$103:AN$103)</f>
        <v>19.990000000000002</v>
      </c>
      <c r="U83" s="38">
        <f>SUMPRODUCT(LTA!J83:AN83,LTA!J$102:AN$102,LTA!J$103:AN$103)</f>
        <v>58.28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642.86</v>
      </c>
      <c r="Z83" s="35">
        <f>IEX!N83</f>
        <v>0</v>
      </c>
      <c r="AA83" s="76">
        <f>STOA!H83</f>
        <v>3.56</v>
      </c>
      <c r="AB83" s="76">
        <f>-STOA!N83</f>
        <v>0</v>
      </c>
      <c r="AC83">
        <f t="shared" si="3"/>
        <v>15.526819032401328</v>
      </c>
      <c r="AD83">
        <f t="shared" si="4"/>
        <v>1832.9040181582332</v>
      </c>
      <c r="AE83">
        <f>'IDT-1'!B83</f>
        <v>25.638999999999999</v>
      </c>
      <c r="AF83" s="25"/>
      <c r="AG83">
        <f t="shared" si="5"/>
        <v>1858.5430181582331</v>
      </c>
      <c r="AI83" s="35">
        <f>PXIL!H83</f>
        <v>0</v>
      </c>
      <c r="AJ83" s="35">
        <f>PXIL!N83</f>
        <v>0</v>
      </c>
      <c r="AK83" s="35">
        <f>RTM_IEX!H83</f>
        <v>38.940000000000005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13.811606096131301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98.05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821.53278062260983</v>
      </c>
      <c r="P84" s="37">
        <v>118.19548303271172</v>
      </c>
      <c r="Q84" s="37">
        <v>0</v>
      </c>
      <c r="R84" s="39">
        <v>0</v>
      </c>
      <c r="S84" s="39">
        <v>0</v>
      </c>
      <c r="T84" s="38">
        <f>SUMPRODUCT(LTA!J84:AN84,LTA!J$101:AN$101,LTA!J$103:AN$103)</f>
        <v>19.990000000000002</v>
      </c>
      <c r="U84" s="38">
        <f>SUMPRODUCT(LTA!J84:AN84,LTA!J$102:AN$102,LTA!J$103:AN$103)</f>
        <v>58.28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688.15</v>
      </c>
      <c r="Z84" s="35">
        <f>IEX!N84</f>
        <v>0</v>
      </c>
      <c r="AA84" s="76">
        <f>STOA!H84</f>
        <v>3.56</v>
      </c>
      <c r="AB84" s="76">
        <f>-STOA!N84</f>
        <v>0</v>
      </c>
      <c r="AC84">
        <f t="shared" si="3"/>
        <v>15.405395625912202</v>
      </c>
      <c r="AD84">
        <f t="shared" si="4"/>
        <v>1818.5702741255404</v>
      </c>
      <c r="AE84">
        <f>'IDT-1'!B84</f>
        <v>32.46</v>
      </c>
      <c r="AF84" s="25"/>
      <c r="AG84">
        <f t="shared" si="5"/>
        <v>1851.0302741255405</v>
      </c>
      <c r="AI84" s="35">
        <f>PXIL!H84</f>
        <v>0</v>
      </c>
      <c r="AJ84" s="35">
        <f>PXIL!N84</f>
        <v>0</v>
      </c>
      <c r="AK84" s="35">
        <f>RTM_IEX!H84</f>
        <v>1.35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13.811606096131301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99.608635713062839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781.73434602888824</v>
      </c>
      <c r="P85" s="37">
        <v>118.19548303271172</v>
      </c>
      <c r="Q85" s="37">
        <v>0</v>
      </c>
      <c r="R85" s="39">
        <v>0</v>
      </c>
      <c r="S85" s="39">
        <v>0</v>
      </c>
      <c r="T85" s="38">
        <f>SUMPRODUCT(LTA!J85:AN85,LTA!J$101:AN$101,LTA!J$103:AN$103)</f>
        <v>19.990000000000002</v>
      </c>
      <c r="U85" s="38">
        <f>SUMPRODUCT(LTA!J85:AN85,LTA!J$102:AN$102,LTA!J$103:AN$103)</f>
        <v>58.28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686.22</v>
      </c>
      <c r="Z85" s="35">
        <f>IEX!N85</f>
        <v>0</v>
      </c>
      <c r="AA85" s="76">
        <f>STOA!H85</f>
        <v>3.56</v>
      </c>
      <c r="AB85" s="76">
        <f>-STOA!N85</f>
        <v>0</v>
      </c>
      <c r="AC85">
        <f t="shared" si="3"/>
        <v>15.197497315314669</v>
      </c>
      <c r="AD85">
        <f t="shared" si="4"/>
        <v>1794.0283735554794</v>
      </c>
      <c r="AE85">
        <f>'IDT-1'!B85</f>
        <v>47.179000000000002</v>
      </c>
      <c r="AF85" s="25"/>
      <c r="AG85">
        <f t="shared" si="5"/>
        <v>1841.2073735554795</v>
      </c>
      <c r="AI85" s="35">
        <f>PXIL!H85</f>
        <v>0</v>
      </c>
      <c r="AJ85" s="35">
        <f>PXIL!N85</f>
        <v>0</v>
      </c>
      <c r="AK85" s="35">
        <f>RTM_IEX!H85</f>
        <v>16.77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13.811606096131301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99.608635713062839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758.78213263826649</v>
      </c>
      <c r="P86" s="37">
        <v>118.19548303271172</v>
      </c>
      <c r="Q86" s="37">
        <v>0</v>
      </c>
      <c r="R86" s="39">
        <v>0</v>
      </c>
      <c r="S86" s="39">
        <v>0</v>
      </c>
      <c r="T86" s="38">
        <f>SUMPRODUCT(LTA!J86:AN86,LTA!J$101:AN$101,LTA!J$103:AN$103)</f>
        <v>19.990000000000002</v>
      </c>
      <c r="U86" s="38">
        <f>SUMPRODUCT(LTA!J86:AN86,LTA!J$102:AN$102,LTA!J$103:AN$103)</f>
        <v>58.28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694.9</v>
      </c>
      <c r="Z86" s="35">
        <f>IEX!N86</f>
        <v>0</v>
      </c>
      <c r="AA86" s="76">
        <f>STOA!H86</f>
        <v>3.56</v>
      </c>
      <c r="AB86" s="76">
        <f>-STOA!N86</f>
        <v>0</v>
      </c>
      <c r="AC86">
        <f t="shared" si="3"/>
        <v>15.069546722833447</v>
      </c>
      <c r="AD86">
        <f t="shared" si="4"/>
        <v>1778.9241107573389</v>
      </c>
      <c r="AE86">
        <f>'IDT-1'!B86</f>
        <v>59.277000000000001</v>
      </c>
      <c r="AF86" s="25"/>
      <c r="AG86">
        <f t="shared" si="5"/>
        <v>1838.2011107573389</v>
      </c>
      <c r="AI86" s="35">
        <f>PXIL!H86</f>
        <v>0</v>
      </c>
      <c r="AJ86" s="35">
        <f>PXIL!N86</f>
        <v>0</v>
      </c>
      <c r="AK86" s="35">
        <f>RTM_IEX!H86</f>
        <v>15.81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13.811606096131301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99.608635713062839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753.51407848067424</v>
      </c>
      <c r="P87" s="37">
        <v>118.19548303271172</v>
      </c>
      <c r="Q87" s="37">
        <v>0</v>
      </c>
      <c r="R87" s="39">
        <v>0</v>
      </c>
      <c r="S87" s="39">
        <v>0</v>
      </c>
      <c r="T87" s="38">
        <f>SUMPRODUCT(LTA!J87:AN87,LTA!J$101:AN$101,LTA!J$103:AN$103)</f>
        <v>19.990000000000002</v>
      </c>
      <c r="U87" s="38">
        <f>SUMPRODUCT(LTA!J87:AN87,LTA!J$102:AN$102,LTA!J$103:AN$103)</f>
        <v>58.28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675.62</v>
      </c>
      <c r="Z87" s="35">
        <f>IEX!N87</f>
        <v>0</v>
      </c>
      <c r="AA87" s="76">
        <f>STOA!H87</f>
        <v>3.6100000000000003</v>
      </c>
      <c r="AB87" s="76">
        <f>-STOA!N87</f>
        <v>0</v>
      </c>
      <c r="AC87">
        <f t="shared" si="3"/>
        <v>14.790851067909673</v>
      </c>
      <c r="AD87">
        <f t="shared" si="4"/>
        <v>1746.0247522546706</v>
      </c>
      <c r="AE87">
        <f>'IDT-1'!B87</f>
        <v>72.747</v>
      </c>
      <c r="AF87" s="25"/>
      <c r="AG87">
        <f t="shared" si="5"/>
        <v>1818.7717522546707</v>
      </c>
      <c r="AI87" s="35">
        <f>PXIL!H87</f>
        <v>0</v>
      </c>
      <c r="AJ87" s="35">
        <f>PXIL!N87</f>
        <v>0</v>
      </c>
      <c r="AK87" s="35">
        <f>RTM_IEX!H87</f>
        <v>7.13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13.811606096131301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99.608635713062839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751.62245969916557</v>
      </c>
      <c r="P88" s="37">
        <v>118.19548303271172</v>
      </c>
      <c r="Q88" s="37">
        <v>0</v>
      </c>
      <c r="R88" s="39">
        <v>0</v>
      </c>
      <c r="S88" s="39">
        <v>0</v>
      </c>
      <c r="T88" s="38">
        <f>SUMPRODUCT(LTA!J88:AN88,LTA!J$101:AN$101,LTA!J$103:AN$103)</f>
        <v>19.990000000000002</v>
      </c>
      <c r="U88" s="38">
        <f>SUMPRODUCT(LTA!J88:AN88,LTA!J$102:AN$102,LTA!J$103:AN$103)</f>
        <v>58.28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672.73</v>
      </c>
      <c r="Z88" s="35">
        <f>IEX!N88</f>
        <v>0</v>
      </c>
      <c r="AA88" s="76">
        <f>STOA!H88</f>
        <v>3.6100000000000003</v>
      </c>
      <c r="AB88" s="76">
        <f>-STOA!N88</f>
        <v>0</v>
      </c>
      <c r="AC88">
        <f t="shared" si="3"/>
        <v>14.815449470144999</v>
      </c>
      <c r="AD88">
        <f t="shared" si="4"/>
        <v>1748.9285350709263</v>
      </c>
      <c r="AE88">
        <f>'IDT-1'!B88</f>
        <v>63.968000000000004</v>
      </c>
      <c r="AF88" s="25"/>
      <c r="AG88">
        <f t="shared" si="5"/>
        <v>1812.8965350709263</v>
      </c>
      <c r="AI88" s="35">
        <f>PXIL!H88</f>
        <v>0</v>
      </c>
      <c r="AJ88" s="35">
        <f>PXIL!N88</f>
        <v>0</v>
      </c>
      <c r="AK88" s="35">
        <f>RTM_IEX!H88</f>
        <v>14.84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13.811606096131301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99.608635713062839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742.14409069597014</v>
      </c>
      <c r="P89" s="37">
        <v>118.19548303271172</v>
      </c>
      <c r="Q89" s="37">
        <v>0</v>
      </c>
      <c r="R89" s="39">
        <v>0</v>
      </c>
      <c r="S89" s="39">
        <v>0</v>
      </c>
      <c r="T89" s="38">
        <f>SUMPRODUCT(LTA!J89:AN89,LTA!J$101:AN$101,LTA!J$103:AN$103)</f>
        <v>19.990000000000002</v>
      </c>
      <c r="U89" s="38">
        <f>SUMPRODUCT(LTA!J89:AN89,LTA!J$102:AN$102,LTA!J$103:AN$103)</f>
        <v>58.28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697.79</v>
      </c>
      <c r="Z89" s="35">
        <f>IEX!N89</f>
        <v>0</v>
      </c>
      <c r="AA89" s="76">
        <f>STOA!H89</f>
        <v>3.6100000000000003</v>
      </c>
      <c r="AB89" s="76">
        <f>-STOA!N89</f>
        <v>0</v>
      </c>
      <c r="AC89">
        <f t="shared" si="3"/>
        <v>14.833019170518158</v>
      </c>
      <c r="AD89">
        <f t="shared" si="4"/>
        <v>1751.0025963673577</v>
      </c>
      <c r="AE89">
        <f>'IDT-1'!B89</f>
        <v>51.234999999999999</v>
      </c>
      <c r="AF89" s="25"/>
      <c r="AG89">
        <f t="shared" si="5"/>
        <v>1802.2375963673576</v>
      </c>
      <c r="AI89" s="35">
        <f>PXIL!H89</f>
        <v>0</v>
      </c>
      <c r="AJ89" s="35">
        <f>PXIL!N89</f>
        <v>0</v>
      </c>
      <c r="AK89" s="35">
        <f>RTM_IEX!H89</f>
        <v>1.35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13.811606096131301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99.608635713062839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736.40830419582153</v>
      </c>
      <c r="P90" s="37">
        <v>118.19548303271172</v>
      </c>
      <c r="Q90" s="37">
        <v>0</v>
      </c>
      <c r="R90" s="39">
        <v>0</v>
      </c>
      <c r="S90" s="39">
        <v>0</v>
      </c>
      <c r="T90" s="38">
        <f>SUMPRODUCT(LTA!J90:AN90,LTA!J$101:AN$101,LTA!J$103:AN$103)</f>
        <v>19.990000000000002</v>
      </c>
      <c r="U90" s="38">
        <f>SUMPRODUCT(LTA!J90:AN90,LTA!J$102:AN$102,LTA!J$103:AN$103)</f>
        <v>58.28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746.95</v>
      </c>
      <c r="Z90" s="35">
        <f>IEX!N90</f>
        <v>0</v>
      </c>
      <c r="AA90" s="76">
        <f>STOA!H90</f>
        <v>3.6100000000000003</v>
      </c>
      <c r="AB90" s="76">
        <f>-STOA!N90</f>
        <v>0</v>
      </c>
      <c r="AC90">
        <f t="shared" si="3"/>
        <v>15.19778256391691</v>
      </c>
      <c r="AD90">
        <f t="shared" si="4"/>
        <v>1794.0620464738104</v>
      </c>
      <c r="AE90">
        <f>'IDT-1'!B90</f>
        <v>0</v>
      </c>
      <c r="AF90" s="25"/>
      <c r="AG90">
        <f t="shared" si="5"/>
        <v>1794.0620464738104</v>
      </c>
      <c r="AI90" s="35">
        <f>PXIL!H90</f>
        <v>0</v>
      </c>
      <c r="AJ90" s="35">
        <f>PXIL!N90</f>
        <v>0</v>
      </c>
      <c r="AK90" s="35">
        <f>RTM_IEX!H90</f>
        <v>1.35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13.811606096131301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99.608635713062839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734.96452543231248</v>
      </c>
      <c r="P91" s="37">
        <v>118.19548303271172</v>
      </c>
      <c r="Q91" s="37">
        <v>0</v>
      </c>
      <c r="R91" s="39">
        <v>0</v>
      </c>
      <c r="S91" s="39">
        <v>0</v>
      </c>
      <c r="T91" s="38">
        <f>SUMPRODUCT(LTA!J91:AN91,LTA!J$101:AN$101,LTA!J$103:AN$103)</f>
        <v>19.990000000000002</v>
      </c>
      <c r="U91" s="38">
        <f>SUMPRODUCT(LTA!J91:AN91,LTA!J$102:AN$102,LTA!J$103:AN$103)</f>
        <v>57.78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831.76</v>
      </c>
      <c r="Z91" s="35">
        <f>IEX!N91</f>
        <v>0</v>
      </c>
      <c r="AA91" s="76">
        <f>STOA!H91</f>
        <v>3.56</v>
      </c>
      <c r="AB91" s="76">
        <f>-STOA!N91</f>
        <v>-137.52000000000001</v>
      </c>
      <c r="AC91">
        <f t="shared" si="3"/>
        <v>17.455124432630178</v>
      </c>
      <c r="AD91">
        <f t="shared" si="4"/>
        <v>1784.3309258415882</v>
      </c>
      <c r="AE91">
        <f>'IDT-1'!B91</f>
        <v>0</v>
      </c>
      <c r="AF91" s="25"/>
      <c r="AG91">
        <f t="shared" si="5"/>
        <v>1784.3309258415882</v>
      </c>
      <c r="AI91" s="35">
        <f>PXIL!H91</f>
        <v>0</v>
      </c>
      <c r="AJ91" s="35">
        <f>PXIL!N91</f>
        <v>0</v>
      </c>
      <c r="AK91" s="35">
        <f>RTM_IEX!H91</f>
        <v>48.58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13.811606096131301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99.608635713062839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735.35891766080795</v>
      </c>
      <c r="P92" s="37">
        <v>118.19548303271172</v>
      </c>
      <c r="Q92" s="37">
        <v>0</v>
      </c>
      <c r="R92" s="39">
        <v>0</v>
      </c>
      <c r="S92" s="39">
        <v>0</v>
      </c>
      <c r="T92" s="38">
        <f>SUMPRODUCT(LTA!J92:AN92,LTA!J$101:AN$101,LTA!J$103:AN$103)</f>
        <v>19.990000000000002</v>
      </c>
      <c r="U92" s="38">
        <f>SUMPRODUCT(LTA!J92:AN92,LTA!J$102:AN$102,LTA!J$103:AN$103)</f>
        <v>57.78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814.41</v>
      </c>
      <c r="Z92" s="35">
        <f>IEX!N92</f>
        <v>0</v>
      </c>
      <c r="AA92" s="76">
        <f>STOA!H92</f>
        <v>3.56</v>
      </c>
      <c r="AB92" s="76">
        <f>-STOA!N92</f>
        <v>-137.52000000000001</v>
      </c>
      <c r="AC92">
        <f t="shared" si="3"/>
        <v>17.434077327349538</v>
      </c>
      <c r="AD92">
        <f t="shared" si="4"/>
        <v>1781.8463651753641</v>
      </c>
      <c r="AE92">
        <f>'IDT-1'!B92</f>
        <v>0</v>
      </c>
      <c r="AF92" s="25"/>
      <c r="AG92">
        <f t="shared" si="5"/>
        <v>1781.8463651753641</v>
      </c>
      <c r="AI92" s="35">
        <f>PXIL!H92</f>
        <v>0</v>
      </c>
      <c r="AJ92" s="35">
        <f>PXIL!N92</f>
        <v>0</v>
      </c>
      <c r="AK92" s="35">
        <f>RTM_IEX!H92</f>
        <v>63.03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13.811606096131301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99.608635713062839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733.10163634047785</v>
      </c>
      <c r="P93" s="37">
        <v>118.19548303271172</v>
      </c>
      <c r="Q93" s="37">
        <v>0</v>
      </c>
      <c r="R93" s="39">
        <v>0</v>
      </c>
      <c r="S93" s="39">
        <v>0</v>
      </c>
      <c r="T93" s="38">
        <f>SUMPRODUCT(LTA!J93:AN93,LTA!J$101:AN$101,LTA!J$103:AN$103)</f>
        <v>19.990000000000002</v>
      </c>
      <c r="U93" s="38">
        <f>SUMPRODUCT(LTA!J93:AN93,LTA!J$102:AN$102,LTA!J$103:AN$103)</f>
        <v>57.78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819.23</v>
      </c>
      <c r="Z93" s="35">
        <f>IEX!N93</f>
        <v>0</v>
      </c>
      <c r="AA93" s="76">
        <f>STOA!H93</f>
        <v>3.56</v>
      </c>
      <c r="AB93" s="76">
        <f>-STOA!N93</f>
        <v>-137.52000000000001</v>
      </c>
      <c r="AC93">
        <f t="shared" si="3"/>
        <v>17.390840164258766</v>
      </c>
      <c r="AD93">
        <f t="shared" si="4"/>
        <v>1776.7423210181248</v>
      </c>
      <c r="AE93">
        <f>'IDT-1'!B93</f>
        <v>0</v>
      </c>
      <c r="AF93" s="25"/>
      <c r="AG93">
        <f t="shared" si="5"/>
        <v>1776.7423210181248</v>
      </c>
      <c r="AI93" s="35">
        <f>PXIL!H93</f>
        <v>0</v>
      </c>
      <c r="AJ93" s="35">
        <f>PXIL!N93</f>
        <v>0</v>
      </c>
      <c r="AK93" s="35">
        <f>RTM_IEX!H93</f>
        <v>55.32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13.811606096131301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99.608635713062839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733.79299568031286</v>
      </c>
      <c r="P94" s="37">
        <v>118.19548303271172</v>
      </c>
      <c r="Q94" s="37">
        <v>0</v>
      </c>
      <c r="R94" s="39">
        <v>0</v>
      </c>
      <c r="S94" s="39">
        <v>0</v>
      </c>
      <c r="T94" s="38">
        <f>SUMPRODUCT(LTA!J94:AN94,LTA!J$101:AN$101,LTA!J$103:AN$103)</f>
        <v>19.990000000000002</v>
      </c>
      <c r="U94" s="38">
        <f>SUMPRODUCT(LTA!J94:AN94,LTA!J$102:AN$102,LTA!J$103:AN$103)</f>
        <v>57.28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815.38</v>
      </c>
      <c r="Z94" s="35">
        <f>IEX!N94</f>
        <v>0</v>
      </c>
      <c r="AA94" s="76">
        <f>STOA!H94</f>
        <v>3.56</v>
      </c>
      <c r="AB94" s="76">
        <f>-STOA!N94</f>
        <v>-137.52000000000001</v>
      </c>
      <c r="AC94">
        <f t="shared" si="3"/>
        <v>17.327767582713381</v>
      </c>
      <c r="AD94">
        <f t="shared" si="4"/>
        <v>1769.2967529395053</v>
      </c>
      <c r="AE94">
        <f>'IDT-1'!B94</f>
        <v>0</v>
      </c>
      <c r="AF94" s="25"/>
      <c r="AG94">
        <f t="shared" si="5"/>
        <v>1769.2967529395053</v>
      </c>
      <c r="AI94" s="35">
        <f>PXIL!H94</f>
        <v>0</v>
      </c>
      <c r="AJ94" s="35">
        <f>PXIL!N94</f>
        <v>0</v>
      </c>
      <c r="AK94" s="35">
        <f>RTM_IEX!H94</f>
        <v>51.47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13.811606096131301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99.608635713062839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750.54397812518084</v>
      </c>
      <c r="P95" s="37">
        <v>118.19548303271172</v>
      </c>
      <c r="Q95" s="37">
        <v>0</v>
      </c>
      <c r="R95" s="39">
        <v>0</v>
      </c>
      <c r="S95" s="39">
        <v>0</v>
      </c>
      <c r="T95" s="38">
        <f>SUMPRODUCT(LTA!J95:AN95,LTA!J$101:AN$101,LTA!J$103:AN$103)</f>
        <v>19.990000000000002</v>
      </c>
      <c r="U95" s="38">
        <f>SUMPRODUCT(LTA!J95:AN95,LTA!J$102:AN$102,LTA!J$103:AN$103)</f>
        <v>57.28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813.44</v>
      </c>
      <c r="Z95" s="35">
        <f>IEX!N95</f>
        <v>0</v>
      </c>
      <c r="AA95" s="76">
        <f>STOA!H95</f>
        <v>3.47</v>
      </c>
      <c r="AB95" s="76">
        <f>-STOA!N95</f>
        <v>-137.52000000000001</v>
      </c>
      <c r="AC95">
        <f t="shared" si="3"/>
        <v>17.483847835250273</v>
      </c>
      <c r="AD95">
        <f t="shared" si="4"/>
        <v>1787.7216551318365</v>
      </c>
      <c r="AE95">
        <f>'IDT-1'!B95</f>
        <v>0</v>
      </c>
      <c r="AF95" s="25"/>
      <c r="AG95">
        <f t="shared" si="5"/>
        <v>1787.7216551318365</v>
      </c>
      <c r="AI95" s="35">
        <f>PXIL!H95</f>
        <v>0</v>
      </c>
      <c r="AJ95" s="35">
        <f>PXIL!N95</f>
        <v>0</v>
      </c>
      <c r="AK95" s="35">
        <f>RTM_IEX!H95</f>
        <v>55.33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13.811606096131301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99.608635713062839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750.54397812518084</v>
      </c>
      <c r="P96" s="37">
        <v>118.19548303271172</v>
      </c>
      <c r="Q96" s="37">
        <v>0</v>
      </c>
      <c r="R96" s="39">
        <v>0</v>
      </c>
      <c r="S96" s="39">
        <v>0</v>
      </c>
      <c r="T96" s="38">
        <f>SUMPRODUCT(LTA!J96:AN96,LTA!J$101:AN$101,LTA!J$103:AN$103)</f>
        <v>19.990000000000002</v>
      </c>
      <c r="U96" s="38">
        <f>SUMPRODUCT(LTA!J96:AN96,LTA!J$102:AN$102,LTA!J$103:AN$103)</f>
        <v>57.28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809.6</v>
      </c>
      <c r="Z96" s="35">
        <f>IEX!N96</f>
        <v>0</v>
      </c>
      <c r="AA96" s="76">
        <f>STOA!H96</f>
        <v>3.47</v>
      </c>
      <c r="AB96" s="76">
        <f>-STOA!N96</f>
        <v>-137.52000000000001</v>
      </c>
      <c r="AC96">
        <f t="shared" si="3"/>
        <v>17.419083835250277</v>
      </c>
      <c r="AD96">
        <f t="shared" si="4"/>
        <v>1780.0764191318367</v>
      </c>
      <c r="AE96">
        <f>'IDT-1'!B96</f>
        <v>0</v>
      </c>
      <c r="AF96" s="25"/>
      <c r="AG96">
        <f t="shared" si="5"/>
        <v>1780.0764191318367</v>
      </c>
      <c r="AI96" s="35">
        <f>PXIL!H96</f>
        <v>0</v>
      </c>
      <c r="AJ96" s="35">
        <f>PXIL!N96</f>
        <v>0</v>
      </c>
      <c r="AK96" s="35">
        <f>RTM_IEX!H96</f>
        <v>51.46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13.811606096131301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99.608635713062839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737.80856995567513</v>
      </c>
      <c r="P97" s="37">
        <v>118.19548303271172</v>
      </c>
      <c r="Q97" s="37">
        <v>27.09</v>
      </c>
      <c r="R97" s="39">
        <v>0</v>
      </c>
      <c r="S97" s="39">
        <v>0</v>
      </c>
      <c r="T97" s="38">
        <f>SUMPRODUCT(LTA!J97:AN97,LTA!J$101:AN$101,LTA!J$103:AN$103)</f>
        <v>19.990000000000002</v>
      </c>
      <c r="U97" s="38">
        <f>SUMPRODUCT(LTA!J97:AN97,LTA!J$102:AN$102,LTA!J$103:AN$103)</f>
        <v>57.28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797.06</v>
      </c>
      <c r="Z97" s="35">
        <f>IEX!N97</f>
        <v>0</v>
      </c>
      <c r="AA97" s="76">
        <f>STOA!H97</f>
        <v>3.47</v>
      </c>
      <c r="AB97" s="76">
        <f>-STOA!N97</f>
        <v>-137.52000000000001</v>
      </c>
      <c r="AC97">
        <f t="shared" si="3"/>
        <v>17.191296718849095</v>
      </c>
      <c r="AD97">
        <f t="shared" si="4"/>
        <v>1711.0087980787318</v>
      </c>
      <c r="AE97">
        <f>'IDT-1'!B97</f>
        <v>0</v>
      </c>
      <c r="AF97" s="25"/>
      <c r="AG97">
        <f t="shared" si="5"/>
        <v>1711.0087980787318</v>
      </c>
      <c r="AI97" s="35">
        <f>PXIL!H97</f>
        <v>0</v>
      </c>
      <c r="AJ97" s="35">
        <f>PXIL!N97</f>
        <v>0</v>
      </c>
      <c r="AK97" s="35">
        <f>RTM_IEX!H97</f>
        <v>1.35</v>
      </c>
      <c r="AL97" s="35">
        <f>RTM_IEX!N97</f>
        <v>-21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13.811606096131301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99.608635713062839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741.45299568031282</v>
      </c>
      <c r="P98" s="37">
        <v>118.19548303271172</v>
      </c>
      <c r="Q98" s="37">
        <v>27.09</v>
      </c>
      <c r="R98" s="39">
        <v>0</v>
      </c>
      <c r="S98" s="39">
        <v>0</v>
      </c>
      <c r="T98" s="38">
        <f>SUMPRODUCT(LTA!J98:AN98,LTA!J$101:AN$101,LTA!J$103:AN$103)</f>
        <v>19.990000000000002</v>
      </c>
      <c r="U98" s="38">
        <f>SUMPRODUCT(LTA!J98:AN98,LTA!J$102:AN$102,LTA!J$103:AN$103)</f>
        <v>57.28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786.46</v>
      </c>
      <c r="Z98" s="35">
        <f>IEX!N98</f>
        <v>0</v>
      </c>
      <c r="AA98" s="76">
        <f>STOA!H98</f>
        <v>3.47</v>
      </c>
      <c r="AB98" s="76">
        <f>-STOA!N98</f>
        <v>-137.52000000000001</v>
      </c>
      <c r="AC98">
        <f t="shared" si="3"/>
        <v>17.302293049433832</v>
      </c>
      <c r="AD98">
        <f t="shared" si="4"/>
        <v>1683.9422274727849</v>
      </c>
      <c r="AE98">
        <f>'IDT-1'!B98</f>
        <v>0</v>
      </c>
      <c r="AF98" s="25"/>
      <c r="AG98">
        <f t="shared" si="5"/>
        <v>1683.9422274727849</v>
      </c>
      <c r="AI98" s="35">
        <f>PXIL!H98</f>
        <v>0</v>
      </c>
      <c r="AJ98" s="35">
        <f>PXIL!N98</f>
        <v>0</v>
      </c>
      <c r="AK98" s="35">
        <f>RTM_IEX!H98</f>
        <v>1.35</v>
      </c>
      <c r="AL98" s="35">
        <f>RTM_IEX!N98</f>
        <v>-41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0.26533919999999972</v>
      </c>
      <c r="E99">
        <f t="shared" si="6"/>
        <v>0.33719656406763326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2.0769833697367184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17.408915472328204</v>
      </c>
      <c r="P99" s="37">
        <f t="shared" si="6"/>
        <v>2.8361162867434029</v>
      </c>
      <c r="Q99" s="37">
        <f t="shared" si="6"/>
        <v>1.3545E-2</v>
      </c>
      <c r="R99" s="39">
        <f t="shared" si="6"/>
        <v>0.51490367211292409</v>
      </c>
      <c r="S99" s="39">
        <f t="shared" si="6"/>
        <v>0</v>
      </c>
      <c r="T99" s="38">
        <f t="shared" si="6"/>
        <v>4.2519425000000046</v>
      </c>
      <c r="U99" s="38">
        <f t="shared" si="6"/>
        <v>1.3951324999999981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12.086972500000003</v>
      </c>
      <c r="Z99" s="35">
        <f t="shared" si="6"/>
        <v>0</v>
      </c>
      <c r="AA99" s="76">
        <f t="shared" si="6"/>
        <v>8.5970000000000046E-2</v>
      </c>
      <c r="AB99" s="76">
        <f t="shared" si="6"/>
        <v>-1.1001600000000002</v>
      </c>
      <c r="AC99">
        <f t="shared" si="6"/>
        <v>0.36760486163755646</v>
      </c>
      <c r="AD99">
        <f t="shared" si="6"/>
        <v>41.043139703351322</v>
      </c>
      <c r="AE99">
        <f t="shared" si="6"/>
        <v>0.29784600000000006</v>
      </c>
      <c r="AG99">
        <f t="shared" si="6"/>
        <v>41.340985703351315</v>
      </c>
      <c r="AI99">
        <f t="shared" si="6"/>
        <v>0</v>
      </c>
      <c r="AJ99">
        <f t="shared" si="6"/>
        <v>0</v>
      </c>
      <c r="AK99">
        <f t="shared" si="6"/>
        <v>0.90881499999999971</v>
      </c>
      <c r="AL99">
        <f t="shared" si="6"/>
        <v>-7.0749999999999993E-2</v>
      </c>
      <c r="AM99">
        <f t="shared" si="6"/>
        <v>0</v>
      </c>
      <c r="AN99">
        <f t="shared" si="6"/>
        <v>0</v>
      </c>
      <c r="AO99">
        <f t="shared" si="6"/>
        <v>0.39982249999999991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45588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6.1824500000000002</v>
      </c>
      <c r="E3">
        <f>GT_NG!Q3</f>
        <v>8.2605926336194972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100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626.66121060345813</v>
      </c>
      <c r="P3" s="37">
        <v>68.347388031183115</v>
      </c>
      <c r="Q3" s="37">
        <v>0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107.07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-238.6</v>
      </c>
      <c r="AC3">
        <f>SUMIF(B3:AB3,"&gt;0")*$AC$2-SUMIF(B3:AB3,"&lt;0")*($AC$2/(1-$AC$2))+SUMIF(AI3:AR3,"&gt;0")*$AC$2-SUMIF(AI3:AR3,"&lt;0")*($AC$2/(1-$AC$2))</f>
        <v>11.34590401981192</v>
      </c>
      <c r="AD3">
        <f>SUM(B3:AB3,AI3:AV3)-AC3</f>
        <v>860.13573724844866</v>
      </c>
      <c r="AE3">
        <f>'IDT-1'!C3</f>
        <v>0</v>
      </c>
      <c r="AF3" s="25"/>
      <c r="AG3">
        <f>SUM(AD3:AF3)</f>
        <v>860.13573724844866</v>
      </c>
      <c r="AI3" s="35">
        <f>PXIL!I3</f>
        <v>0</v>
      </c>
      <c r="AJ3" s="35">
        <f>PXIL!O3</f>
        <v>0</v>
      </c>
      <c r="AK3" s="35">
        <f>RTM_IEX!I3</f>
        <v>35.659999999999997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144.57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6.1824500000000002</v>
      </c>
      <c r="E4">
        <f>GT_NG!Q4</f>
        <v>8.2605926336194972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100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626.71375010425959</v>
      </c>
      <c r="P4" s="37">
        <v>68.347388031183115</v>
      </c>
      <c r="Q4" s="37">
        <v>0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107.07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-238.6</v>
      </c>
      <c r="AC4">
        <f t="shared" ref="AC4:AC67" si="0">SUMIF(B4:AB4,"&gt;0")*$AC$2-SUMIF(B4:AB4,"&lt;0")*($AC$2/(1-$AC$2))+SUMIF(AI4:AR4,"&gt;0")*$AC$2-SUMIF(AI4:AR4,"&lt;0")*($AC$2/(1-$AC$2))</f>
        <v>11.176329351618653</v>
      </c>
      <c r="AD4">
        <f t="shared" ref="AD4:AD67" si="1">SUM(B4:AB4,AI4:AV4)-AC4</f>
        <v>840.11785141744349</v>
      </c>
      <c r="AE4">
        <f>'IDT-1'!C4</f>
        <v>0</v>
      </c>
      <c r="AF4" s="25"/>
      <c r="AG4">
        <f t="shared" ref="AG4:AG67" si="2">SUM(AD4:AF4)</f>
        <v>840.11785141744349</v>
      </c>
      <c r="AI4" s="35">
        <f>PXIL!I4</f>
        <v>0</v>
      </c>
      <c r="AJ4" s="35">
        <f>PXIL!O4</f>
        <v>0</v>
      </c>
      <c r="AK4" s="35">
        <f>RTM_IEX!I4</f>
        <v>29.88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130.11000000000001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6.1824500000000002</v>
      </c>
      <c r="E5">
        <f>GT_NG!Q5</f>
        <v>8.2605926336194972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100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657.24237094903265</v>
      </c>
      <c r="P5" s="37">
        <v>68.347388031183115</v>
      </c>
      <c r="Q5" s="37">
        <v>0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107.07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-238.6</v>
      </c>
      <c r="AC5">
        <f t="shared" si="0"/>
        <v>11.100885766714747</v>
      </c>
      <c r="AD5">
        <f t="shared" si="1"/>
        <v>831.21191584712039</v>
      </c>
      <c r="AE5">
        <f>'IDT-1'!C5</f>
        <v>0</v>
      </c>
      <c r="AF5" s="25"/>
      <c r="AG5">
        <f t="shared" si="2"/>
        <v>831.21191584712039</v>
      </c>
      <c r="AI5" s="35">
        <f>PXIL!I5</f>
        <v>0</v>
      </c>
      <c r="AJ5" s="35">
        <f>PXIL!O5</f>
        <v>0</v>
      </c>
      <c r="AK5" s="35">
        <f>RTM_IEX!I5</f>
        <v>14.46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106.02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6.1824500000000002</v>
      </c>
      <c r="E6">
        <f>GT_NG!Q6</f>
        <v>8.2605926336194972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100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657.97237094903267</v>
      </c>
      <c r="P6" s="37">
        <v>68.347388031183115</v>
      </c>
      <c r="Q6" s="37">
        <v>0</v>
      </c>
      <c r="R6" s="39">
        <v>0</v>
      </c>
      <c r="S6" s="39">
        <v>0</v>
      </c>
      <c r="T6" s="38">
        <f>SUMPRODUCT(LTA!J6:AN6,LTA!J$101:AN$101,LTA!J$104:AN$104)</f>
        <v>13.33</v>
      </c>
      <c r="U6" s="38">
        <f>SUMPRODUCT(LTA!J6:AN6,LTA!J$102:AN$102,LTA!J$104:AN$104)</f>
        <v>107.07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-238.6</v>
      </c>
      <c r="AC6">
        <f t="shared" si="0"/>
        <v>10.945065766714746</v>
      </c>
      <c r="AD6">
        <f t="shared" si="1"/>
        <v>812.8177358471205</v>
      </c>
      <c r="AE6">
        <f>'IDT-1'!C6</f>
        <v>0</v>
      </c>
      <c r="AF6" s="25"/>
      <c r="AG6">
        <f t="shared" si="2"/>
        <v>812.8177358471205</v>
      </c>
      <c r="AI6" s="35">
        <f>PXIL!I6</f>
        <v>0</v>
      </c>
      <c r="AJ6" s="35">
        <f>PXIL!O6</f>
        <v>0</v>
      </c>
      <c r="AK6" s="35">
        <f>RTM_IEX!I6</f>
        <v>14.46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86.74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6.1824500000000002</v>
      </c>
      <c r="E7">
        <f>GT_NG!Q7</f>
        <v>8.2605926336194972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100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659.47822906126964</v>
      </c>
      <c r="P7" s="37">
        <v>68.347388031183115</v>
      </c>
      <c r="Q7" s="37">
        <v>0</v>
      </c>
      <c r="R7" s="39">
        <v>0</v>
      </c>
      <c r="S7" s="39">
        <v>0</v>
      </c>
      <c r="T7" s="38">
        <f>SUMPRODUCT(LTA!J7:AN7,LTA!J$101:AN$101,LTA!J$104:AN$104)</f>
        <v>13.33</v>
      </c>
      <c r="U7" s="38">
        <f>SUMPRODUCT(LTA!J7:AN7,LTA!J$102:AN$102,LTA!J$104:AN$104)</f>
        <v>107.07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-238.6</v>
      </c>
      <c r="AC7">
        <f t="shared" si="0"/>
        <v>11.071114974857538</v>
      </c>
      <c r="AD7">
        <f t="shared" si="1"/>
        <v>827.69754475121465</v>
      </c>
      <c r="AE7">
        <f>'IDT-1'!C7</f>
        <v>0</v>
      </c>
      <c r="AF7" s="25"/>
      <c r="AG7">
        <f t="shared" si="2"/>
        <v>827.69754475121465</v>
      </c>
      <c r="AI7" s="35">
        <f>PXIL!I7</f>
        <v>0</v>
      </c>
      <c r="AJ7" s="35">
        <f>PXIL!O7</f>
        <v>0</v>
      </c>
      <c r="AK7" s="35">
        <f>RTM_IEX!I7</f>
        <v>42.41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72.290000000000006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6.1824500000000002</v>
      </c>
      <c r="E8">
        <f>GT_NG!Q8</f>
        <v>8.2605926336194972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100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674.17663267572743</v>
      </c>
      <c r="P8" s="37">
        <v>68.347388031183115</v>
      </c>
      <c r="Q8" s="37">
        <v>0</v>
      </c>
      <c r="R8" s="39">
        <v>0</v>
      </c>
      <c r="S8" s="39">
        <v>0</v>
      </c>
      <c r="T8" s="38">
        <f>SUMPRODUCT(LTA!J8:AN8,LTA!J$101:AN$101,LTA!J$104:AN$104)</f>
        <v>13.33</v>
      </c>
      <c r="U8" s="38">
        <f>SUMPRODUCT(LTA!J8:AN8,LTA!J$102:AN$102,LTA!J$104:AN$104)</f>
        <v>107.07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-238.6</v>
      </c>
      <c r="AC8">
        <f t="shared" si="0"/>
        <v>11.089245565218983</v>
      </c>
      <c r="AD8">
        <f t="shared" si="1"/>
        <v>829.83781777531101</v>
      </c>
      <c r="AE8">
        <f>'IDT-1'!C8</f>
        <v>0</v>
      </c>
      <c r="AF8" s="25"/>
      <c r="AG8">
        <f t="shared" si="2"/>
        <v>829.83781777531101</v>
      </c>
      <c r="AI8" s="35">
        <f>PXIL!I8</f>
        <v>0</v>
      </c>
      <c r="AJ8" s="35">
        <f>PXIL!O8</f>
        <v>0</v>
      </c>
      <c r="AK8" s="35">
        <f>RTM_IEX!I8</f>
        <v>44.33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57.83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8.2605926336194972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100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674.17663267572743</v>
      </c>
      <c r="P9" s="37">
        <v>68.347388031183115</v>
      </c>
      <c r="Q9" s="37">
        <v>0</v>
      </c>
      <c r="R9" s="39">
        <v>0</v>
      </c>
      <c r="S9" s="39">
        <v>0</v>
      </c>
      <c r="T9" s="38">
        <f>SUMPRODUCT(LTA!J9:AN9,LTA!J$101:AN$101,LTA!J$104:AN$104)</f>
        <v>13.33</v>
      </c>
      <c r="U9" s="38">
        <f>SUMPRODUCT(LTA!J9:AN9,LTA!J$102:AN$102,LTA!J$104:AN$104)</f>
        <v>107.07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-238.6</v>
      </c>
      <c r="AC9">
        <f t="shared" si="0"/>
        <v>11.008269565218983</v>
      </c>
      <c r="AD9">
        <f t="shared" si="1"/>
        <v>820.27879377531099</v>
      </c>
      <c r="AE9">
        <f>'IDT-1'!C9</f>
        <v>0</v>
      </c>
      <c r="AF9" s="25"/>
      <c r="AG9">
        <f t="shared" si="2"/>
        <v>820.27879377531099</v>
      </c>
      <c r="AI9" s="35">
        <f>PXIL!I9</f>
        <v>0</v>
      </c>
      <c r="AJ9" s="35">
        <f>PXIL!O9</f>
        <v>0</v>
      </c>
      <c r="AK9" s="35">
        <f>RTM_IEX!I9</f>
        <v>29.87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62.65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8.2605926336194972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100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674.17663267572743</v>
      </c>
      <c r="P10" s="37">
        <v>68.347388031183115</v>
      </c>
      <c r="Q10" s="37">
        <v>0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107.07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-238.6</v>
      </c>
      <c r="AC10">
        <f t="shared" si="0"/>
        <v>10.919229565218984</v>
      </c>
      <c r="AD10">
        <f t="shared" si="1"/>
        <v>809.76783377531092</v>
      </c>
      <c r="AE10">
        <f>'IDT-1'!C10</f>
        <v>0</v>
      </c>
      <c r="AF10" s="25"/>
      <c r="AG10">
        <f t="shared" si="2"/>
        <v>809.76783377531092</v>
      </c>
      <c r="AI10" s="35">
        <f>PXIL!I10</f>
        <v>0</v>
      </c>
      <c r="AJ10" s="35">
        <f>PXIL!O10</f>
        <v>0</v>
      </c>
      <c r="AK10" s="35">
        <f>RTM_IEX!I10</f>
        <v>28.91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53.01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6.1824500000000002</v>
      </c>
      <c r="E11">
        <f>GT_NG!Q11</f>
        <v>8.2605926336194972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601.00042937885655</v>
      </c>
      <c r="P11" s="37">
        <v>68.347388031183115</v>
      </c>
      <c r="Q11" s="37">
        <v>0</v>
      </c>
      <c r="R11" s="39">
        <v>0</v>
      </c>
      <c r="S11" s="39">
        <v>0</v>
      </c>
      <c r="T11" s="38">
        <f>SUMPRODUCT(LTA!J11:AN11,LTA!J$101:AN$101,LTA!J$104:AN$104)</f>
        <v>13.33</v>
      </c>
      <c r="U11" s="38">
        <f>SUMPRODUCT(LTA!J11:AN11,LTA!J$102:AN$102,LTA!J$104:AN$104)</f>
        <v>107.07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-45.84</v>
      </c>
      <c r="AC11">
        <f t="shared" si="0"/>
        <v>7.5498290944756512</v>
      </c>
      <c r="AD11">
        <f t="shared" si="1"/>
        <v>799.17103094918355</v>
      </c>
      <c r="AE11">
        <f>'IDT-1'!C11</f>
        <v>0</v>
      </c>
      <c r="AF11" s="25"/>
      <c r="AG11">
        <f t="shared" si="2"/>
        <v>799.17103094918355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6.1824500000000002</v>
      </c>
      <c r="E12">
        <f>GT_NG!Q12</f>
        <v>8.2605926336194972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572.44202576439864</v>
      </c>
      <c r="P12" s="37">
        <v>68.347388031183115</v>
      </c>
      <c r="Q12" s="37">
        <v>0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107.07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0</v>
      </c>
      <c r="AB12" s="76">
        <f>-STOA!O12</f>
        <v>-45.84</v>
      </c>
      <c r="AC12">
        <f t="shared" si="0"/>
        <v>7.3099385041142035</v>
      </c>
      <c r="AD12">
        <f t="shared" si="1"/>
        <v>770.85251792508689</v>
      </c>
      <c r="AE12">
        <f>'IDT-1'!C12</f>
        <v>0</v>
      </c>
      <c r="AF12" s="25"/>
      <c r="AG12">
        <f t="shared" si="2"/>
        <v>770.85251792508689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6.1824500000000002</v>
      </c>
      <c r="E13">
        <f>GT_NG!Q13</f>
        <v>8.2605926336194972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567.77152094512155</v>
      </c>
      <c r="P13" s="37">
        <v>68.347388031183115</v>
      </c>
      <c r="Q13" s="37">
        <v>0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107.07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0</v>
      </c>
      <c r="AB13" s="76">
        <f>-STOA!O13</f>
        <v>-45.84</v>
      </c>
      <c r="AC13">
        <f t="shared" si="0"/>
        <v>7.2707062636322766</v>
      </c>
      <c r="AD13">
        <f t="shared" si="1"/>
        <v>766.22124534629177</v>
      </c>
      <c r="AE13">
        <f>'IDT-1'!C13</f>
        <v>0</v>
      </c>
      <c r="AF13" s="25"/>
      <c r="AG13">
        <f t="shared" si="2"/>
        <v>766.22124534629177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6.1824500000000002</v>
      </c>
      <c r="E14">
        <f>GT_NG!Q14</f>
        <v>8.2605926336194972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567.77152094512155</v>
      </c>
      <c r="P14" s="37">
        <v>68.347388031183115</v>
      </c>
      <c r="Q14" s="37">
        <v>0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107.07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0</v>
      </c>
      <c r="AB14" s="76">
        <f>-STOA!O14</f>
        <v>-45.84</v>
      </c>
      <c r="AC14">
        <f t="shared" si="0"/>
        <v>7.2707062636322766</v>
      </c>
      <c r="AD14">
        <f t="shared" si="1"/>
        <v>766.22124534629177</v>
      </c>
      <c r="AE14">
        <f>'IDT-1'!C14</f>
        <v>0</v>
      </c>
      <c r="AF14" s="25"/>
      <c r="AG14">
        <f t="shared" si="2"/>
        <v>766.22124534629177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6.1824500000000002</v>
      </c>
      <c r="E15">
        <f>GT_NG!Q15</f>
        <v>8.2605926336194972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567.39152094512156</v>
      </c>
      <c r="P15" s="37">
        <v>68.346679298450169</v>
      </c>
      <c r="Q15" s="37">
        <v>0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69.31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-45.84</v>
      </c>
      <c r="AC15">
        <f t="shared" si="0"/>
        <v>6.9503243102773213</v>
      </c>
      <c r="AD15">
        <f t="shared" si="1"/>
        <v>728.40091856691402</v>
      </c>
      <c r="AE15">
        <f>'IDT-1'!C15</f>
        <v>0</v>
      </c>
      <c r="AF15" s="25"/>
      <c r="AG15">
        <f t="shared" si="2"/>
        <v>728.40091856691402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6.1824500000000002</v>
      </c>
      <c r="E16">
        <f>GT_NG!Q16</f>
        <v>8.2605926336194972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567.39152094512156</v>
      </c>
      <c r="P16" s="37">
        <v>68.346679298450169</v>
      </c>
      <c r="Q16" s="37">
        <v>0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59.67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-45.84</v>
      </c>
      <c r="AC16">
        <f t="shared" si="0"/>
        <v>6.8693483102773207</v>
      </c>
      <c r="AD16">
        <f t="shared" si="1"/>
        <v>718.84189456691388</v>
      </c>
      <c r="AE16">
        <f>'IDT-1'!C16</f>
        <v>0</v>
      </c>
      <c r="AF16" s="25"/>
      <c r="AG16">
        <f t="shared" si="2"/>
        <v>718.84189456691388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6.1824500000000002</v>
      </c>
      <c r="E17">
        <f>GT_NG!Q17</f>
        <v>8.2605926336194972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567.39152094512156</v>
      </c>
      <c r="P17" s="37">
        <v>59.75</v>
      </c>
      <c r="Q17" s="37">
        <v>0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59.67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-45.84</v>
      </c>
      <c r="AC17">
        <f t="shared" si="0"/>
        <v>6.7971362041703385</v>
      </c>
      <c r="AD17">
        <f t="shared" si="1"/>
        <v>710.31742737457068</v>
      </c>
      <c r="AE17">
        <f>'IDT-1'!C17</f>
        <v>0</v>
      </c>
      <c r="AF17" s="25"/>
      <c r="AG17">
        <f t="shared" si="2"/>
        <v>710.31742737457068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6.1824500000000002</v>
      </c>
      <c r="E18">
        <f>GT_NG!Q18</f>
        <v>8.2605926336194972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567.39152094512156</v>
      </c>
      <c r="P18" s="37">
        <v>59.75</v>
      </c>
      <c r="Q18" s="37">
        <v>0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59.67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-45.84</v>
      </c>
      <c r="AC18">
        <f t="shared" si="0"/>
        <v>6.7971362041703385</v>
      </c>
      <c r="AD18">
        <f t="shared" si="1"/>
        <v>710.31742737457068</v>
      </c>
      <c r="AE18">
        <f>'IDT-1'!C18</f>
        <v>0</v>
      </c>
      <c r="AF18" s="25"/>
      <c r="AG18">
        <f t="shared" si="2"/>
        <v>710.31742737457068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8.2605926336194972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569.56809228984275</v>
      </c>
      <c r="P19" s="37">
        <v>49.15</v>
      </c>
      <c r="Q19" s="37">
        <v>0</v>
      </c>
      <c r="R19" s="39">
        <v>0</v>
      </c>
      <c r="S19" s="39">
        <v>0</v>
      </c>
      <c r="T19" s="38">
        <f>SUMPRODUCT(LTA!J19:AN19,LTA!J$101:AN$101,LTA!J$104:AN$104)</f>
        <v>19</v>
      </c>
      <c r="U19" s="38">
        <f>SUMPRODUCT(LTA!J19:AN19,LTA!J$102:AN$102,LTA!J$104:AN$104)</f>
        <v>62.17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-45.84</v>
      </c>
      <c r="AC19">
        <f t="shared" si="0"/>
        <v>6.7950074034659966</v>
      </c>
      <c r="AD19">
        <f t="shared" si="1"/>
        <v>710.06612751999614</v>
      </c>
      <c r="AE19">
        <f>'IDT-1'!C19</f>
        <v>0</v>
      </c>
      <c r="AF19" s="25"/>
      <c r="AG19">
        <f t="shared" si="2"/>
        <v>710.06612751999614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8.2605926336194972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582.92549796680896</v>
      </c>
      <c r="P20" s="37">
        <v>49.15</v>
      </c>
      <c r="Q20" s="37">
        <v>0</v>
      </c>
      <c r="R20" s="39">
        <v>0</v>
      </c>
      <c r="S20" s="39">
        <v>0</v>
      </c>
      <c r="T20" s="38">
        <f>SUMPRODUCT(LTA!J20:AN20,LTA!J$101:AN$101,LTA!J$104:AN$104)</f>
        <v>18.329999999999998</v>
      </c>
      <c r="U20" s="38">
        <f>SUMPRODUCT(LTA!J20:AN20,LTA!J$102:AN$102,LTA!J$104:AN$104)</f>
        <v>61.849999999999994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-45.84</v>
      </c>
      <c r="AC20">
        <f t="shared" si="0"/>
        <v>6.8988936111525136</v>
      </c>
      <c r="AD20">
        <f t="shared" si="1"/>
        <v>722.32964698927594</v>
      </c>
      <c r="AE20">
        <f>'IDT-1'!C20</f>
        <v>0</v>
      </c>
      <c r="AF20" s="25"/>
      <c r="AG20">
        <f t="shared" si="2"/>
        <v>722.32964698927594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8.2605926336194972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583.30549796680896</v>
      </c>
      <c r="P21" s="37">
        <v>40.479999999999997</v>
      </c>
      <c r="Q21" s="37">
        <v>0</v>
      </c>
      <c r="R21" s="39">
        <v>0</v>
      </c>
      <c r="S21" s="39">
        <v>0</v>
      </c>
      <c r="T21" s="38">
        <f>SUMPRODUCT(LTA!J21:AN21,LTA!J$101:AN$101,LTA!J$104:AN$104)</f>
        <v>17.670000000000002</v>
      </c>
      <c r="U21" s="38">
        <f>SUMPRODUCT(LTA!J21:AN21,LTA!J$102:AN$102,LTA!J$104:AN$104)</f>
        <v>61.290000000000006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-45.84</v>
      </c>
      <c r="AC21">
        <f t="shared" si="0"/>
        <v>6.8190096111525129</v>
      </c>
      <c r="AD21">
        <f t="shared" si="1"/>
        <v>712.89953098927583</v>
      </c>
      <c r="AE21">
        <f>'IDT-1'!C21</f>
        <v>0</v>
      </c>
      <c r="AF21" s="25"/>
      <c r="AG21">
        <f t="shared" si="2"/>
        <v>712.89953098927583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8.5919698194556737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574.65729144506975</v>
      </c>
      <c r="P22" s="37">
        <v>40.479999999999997</v>
      </c>
      <c r="Q22" s="37">
        <v>0</v>
      </c>
      <c r="R22" s="39">
        <v>0</v>
      </c>
      <c r="S22" s="39">
        <v>0</v>
      </c>
      <c r="T22" s="38">
        <f>SUMPRODUCT(LTA!J22:AN22,LTA!J$101:AN$101,LTA!J$104:AN$104)</f>
        <v>16.670000000000002</v>
      </c>
      <c r="U22" s="38">
        <f>SUMPRODUCT(LTA!J22:AN22,LTA!J$102:AN$102,LTA!J$104:AN$104)</f>
        <v>59.25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-45.84</v>
      </c>
      <c r="AC22">
        <f t="shared" si="0"/>
        <v>6.7236122447309281</v>
      </c>
      <c r="AD22">
        <f t="shared" si="1"/>
        <v>701.63809901979448</v>
      </c>
      <c r="AE22">
        <f>'IDT-1'!C22</f>
        <v>0</v>
      </c>
      <c r="AF22" s="25"/>
      <c r="AG22">
        <f t="shared" si="2"/>
        <v>701.63809901979448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8.5919698194556737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574.38806680738867</v>
      </c>
      <c r="P23" s="37">
        <v>40.479999999999997</v>
      </c>
      <c r="Q23" s="37">
        <v>0</v>
      </c>
      <c r="R23" s="39">
        <v>0</v>
      </c>
      <c r="S23" s="39">
        <v>0</v>
      </c>
      <c r="T23" s="38">
        <f>SUMPRODUCT(LTA!J23:AN23,LTA!J$101:AN$101,LTA!J$104:AN$104)</f>
        <v>16</v>
      </c>
      <c r="U23" s="38">
        <f>SUMPRODUCT(LTA!J23:AN23,LTA!J$102:AN$102,LTA!J$104:AN$104)</f>
        <v>60.290000000000006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0</v>
      </c>
      <c r="AB23" s="76">
        <f>-STOA!O23</f>
        <v>-45.84</v>
      </c>
      <c r="AC23">
        <f t="shared" si="0"/>
        <v>6.724458757774407</v>
      </c>
      <c r="AD23">
        <f t="shared" si="1"/>
        <v>701.73802786906992</v>
      </c>
      <c r="AE23">
        <f>'IDT-1'!C23</f>
        <v>0</v>
      </c>
      <c r="AF23" s="25"/>
      <c r="AG23">
        <f t="shared" si="2"/>
        <v>701.73802786906992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8.5919698194556737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574.65730680738864</v>
      </c>
      <c r="P24" s="37">
        <v>45.3</v>
      </c>
      <c r="Q24" s="37">
        <v>0</v>
      </c>
      <c r="R24" s="39">
        <v>0</v>
      </c>
      <c r="S24" s="39">
        <v>0</v>
      </c>
      <c r="T24" s="38">
        <f>SUMPRODUCT(LTA!J24:AN24,LTA!J$101:AN$101,LTA!J$104:AN$104)</f>
        <v>15</v>
      </c>
      <c r="U24" s="38">
        <f>SUMPRODUCT(LTA!J24:AN24,LTA!J$102:AN$102,LTA!J$104:AN$104)</f>
        <v>60.349999999999994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-45.84</v>
      </c>
      <c r="AC24">
        <f t="shared" si="0"/>
        <v>6.7593123737744065</v>
      </c>
      <c r="AD24">
        <f t="shared" si="1"/>
        <v>705.85241425306992</v>
      </c>
      <c r="AE24">
        <f>'IDT-1'!C24</f>
        <v>0</v>
      </c>
      <c r="AF24" s="25"/>
      <c r="AG24">
        <f t="shared" si="2"/>
        <v>705.85241425306992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8.5919698194556737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587.07912325272048</v>
      </c>
      <c r="P25" s="37">
        <v>49.15</v>
      </c>
      <c r="Q25" s="37">
        <v>0</v>
      </c>
      <c r="R25" s="39">
        <v>0</v>
      </c>
      <c r="S25" s="39">
        <v>0</v>
      </c>
      <c r="T25" s="38">
        <f>SUMPRODUCT(LTA!J25:AN25,LTA!J$101:AN$101,LTA!J$104:AN$104)</f>
        <v>14.33</v>
      </c>
      <c r="U25" s="38">
        <f>SUMPRODUCT(LTA!J25:AN25,LTA!J$102:AN$102,LTA!J$104:AN$104)</f>
        <v>60.349999999999994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-45.84</v>
      </c>
      <c r="AC25">
        <f t="shared" si="0"/>
        <v>6.8903676319151943</v>
      </c>
      <c r="AD25">
        <f t="shared" si="1"/>
        <v>721.32317544026102</v>
      </c>
      <c r="AE25">
        <f>'IDT-1'!C25</f>
        <v>0</v>
      </c>
      <c r="AF25" s="25"/>
      <c r="AG25">
        <f t="shared" si="2"/>
        <v>721.32317544026102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8.5919698194556737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605.32792936433452</v>
      </c>
      <c r="P26" s="37">
        <v>49.15</v>
      </c>
      <c r="Q26" s="37">
        <v>0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59.67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-45.84</v>
      </c>
      <c r="AC26">
        <f t="shared" si="0"/>
        <v>7.0295456032527524</v>
      </c>
      <c r="AD26">
        <f t="shared" si="1"/>
        <v>737.75280358053749</v>
      </c>
      <c r="AE26">
        <f>'IDT-1'!C26</f>
        <v>0</v>
      </c>
      <c r="AF26" s="25"/>
      <c r="AG26">
        <f t="shared" si="2"/>
        <v>737.75280358053749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8.5919698194556737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630.689540523446</v>
      </c>
      <c r="P27" s="37">
        <v>33.729999999999997</v>
      </c>
      <c r="Q27" s="37">
        <v>0</v>
      </c>
      <c r="R27" s="39">
        <v>5.07</v>
      </c>
      <c r="S27" s="39">
        <v>0</v>
      </c>
      <c r="T27" s="38">
        <f>SUMPRODUCT(LTA!J27:AN27,LTA!J$101:AN$101,LTA!J$104:AN$104)</f>
        <v>19</v>
      </c>
      <c r="U27" s="38">
        <f>SUMPRODUCT(LTA!J27:AN27,LTA!J$102:AN$102,LTA!J$104:AN$104)</f>
        <v>61.349999999999994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6.8290652668803746</v>
      </c>
      <c r="AD27">
        <f t="shared" si="1"/>
        <v>806.15489507602149</v>
      </c>
      <c r="AE27">
        <f>'IDT-1'!C27</f>
        <v>-38</v>
      </c>
      <c r="AF27" s="25"/>
      <c r="AG27">
        <f t="shared" si="2"/>
        <v>768.15489507602149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8.5919698194556737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637.54411004426299</v>
      </c>
      <c r="P28" s="37">
        <v>33.729999999999997</v>
      </c>
      <c r="Q28" s="37">
        <v>0</v>
      </c>
      <c r="R28" s="39">
        <v>11.600000000000001</v>
      </c>
      <c r="S28" s="39">
        <v>0</v>
      </c>
      <c r="T28" s="38">
        <f>SUMPRODUCT(LTA!J28:AN28,LTA!J$101:AN$101,LTA!J$104:AN$104)</f>
        <v>20</v>
      </c>
      <c r="U28" s="38">
        <f>SUMPRODUCT(LTA!J28:AN28,LTA!J$102:AN$102,LTA!J$104:AN$104)</f>
        <v>61.349999999999994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6.949895650855237</v>
      </c>
      <c r="AD28">
        <f t="shared" si="1"/>
        <v>820.41863421286359</v>
      </c>
      <c r="AE28">
        <f>'IDT-1'!C28</f>
        <v>-28</v>
      </c>
      <c r="AF28" s="25"/>
      <c r="AG28">
        <f t="shared" si="2"/>
        <v>792.41863421286359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8.5919698194556737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636.60177004426305</v>
      </c>
      <c r="P29" s="37">
        <v>38.549999999999997</v>
      </c>
      <c r="Q29" s="37">
        <v>0</v>
      </c>
      <c r="R29" s="39">
        <v>20.412729704426908</v>
      </c>
      <c r="S29" s="39">
        <v>0</v>
      </c>
      <c r="T29" s="38">
        <f>SUMPRODUCT(LTA!J29:AN29,LTA!J$101:AN$101,LTA!J$104:AN$104)</f>
        <v>23.060000000000002</v>
      </c>
      <c r="U29" s="38">
        <f>SUMPRODUCT(LTA!J29:AN29,LTA!J$102:AN$102,LTA!J$104:AN$104)</f>
        <v>60.849999999999994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7.0779989243724222</v>
      </c>
      <c r="AD29">
        <f t="shared" si="1"/>
        <v>835.54092064377312</v>
      </c>
      <c r="AE29">
        <f>'IDT-1'!C29</f>
        <v>-23</v>
      </c>
      <c r="AF29" s="25"/>
      <c r="AG29">
        <f t="shared" si="2"/>
        <v>812.54092064377312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6.1824500000000002</v>
      </c>
      <c r="E30">
        <f>GT_NG!Q30</f>
        <v>8.5919698194556737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636.60177004426305</v>
      </c>
      <c r="P30" s="37">
        <v>53.01</v>
      </c>
      <c r="Q30" s="37">
        <v>0</v>
      </c>
      <c r="R30" s="39">
        <v>21.407387750122009</v>
      </c>
      <c r="S30" s="39">
        <v>0</v>
      </c>
      <c r="T30" s="38">
        <f>SUMPRODUCT(LTA!J30:AN30,LTA!J$101:AN$101,LTA!J$104:AN$104)</f>
        <v>28.209999999999997</v>
      </c>
      <c r="U30" s="38">
        <f>SUMPRODUCT(LTA!J30:AN30,LTA!J$102:AN$102,LTA!J$104:AN$104)</f>
        <v>60.51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7.2482220519562617</v>
      </c>
      <c r="AD30">
        <f t="shared" si="1"/>
        <v>855.63535556188447</v>
      </c>
      <c r="AE30">
        <f>'IDT-1'!C30</f>
        <v>-18</v>
      </c>
      <c r="AF30" s="25"/>
      <c r="AG30">
        <f t="shared" si="2"/>
        <v>837.63535556188447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8.2605926336194972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620.15810129231647</v>
      </c>
      <c r="P31" s="37">
        <v>53.01</v>
      </c>
      <c r="Q31" s="37">
        <v>0</v>
      </c>
      <c r="R31" s="39">
        <v>23.5</v>
      </c>
      <c r="S31" s="39">
        <v>0</v>
      </c>
      <c r="T31" s="38">
        <f>SUMPRODUCT(LTA!J31:AN31,LTA!J$101:AN$101,LTA!J$104:AN$104)</f>
        <v>36.380000000000003</v>
      </c>
      <c r="U31" s="38">
        <f>SUMPRODUCT(LTA!J31:AN31,LTA!J$102:AN$102,LTA!J$104:AN$104)</f>
        <v>60.349999999999994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7.2768851862267523</v>
      </c>
      <c r="AD31">
        <f t="shared" si="1"/>
        <v>838.93425873970921</v>
      </c>
      <c r="AE31">
        <f>'IDT-1'!C31</f>
        <v>0</v>
      </c>
      <c r="AF31" s="25"/>
      <c r="AG31">
        <f t="shared" si="2"/>
        <v>838.93425873970921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8.2605926336194972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607.01427502155786</v>
      </c>
      <c r="P32" s="37">
        <v>48.19</v>
      </c>
      <c r="Q32" s="37">
        <v>0</v>
      </c>
      <c r="R32" s="39">
        <v>25.75</v>
      </c>
      <c r="S32" s="39">
        <v>0</v>
      </c>
      <c r="T32" s="38">
        <f>SUMPRODUCT(LTA!J32:AN32,LTA!J$101:AN$101,LTA!J$104:AN$104)</f>
        <v>46.150000000000006</v>
      </c>
      <c r="U32" s="38">
        <f>SUMPRODUCT(LTA!J32:AN32,LTA!J$102:AN$102,LTA!J$104:AN$104)</f>
        <v>60.349999999999994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7.2269570455523793</v>
      </c>
      <c r="AD32">
        <f t="shared" si="1"/>
        <v>833.04036060962494</v>
      </c>
      <c r="AE32">
        <f>'IDT-1'!C32</f>
        <v>0</v>
      </c>
      <c r="AF32" s="25"/>
      <c r="AG32">
        <f t="shared" si="2"/>
        <v>833.04036060962494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8.2605926336194972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599.20647730137273</v>
      </c>
      <c r="P33" s="37">
        <v>33.729999999999997</v>
      </c>
      <c r="Q33" s="37">
        <v>0</v>
      </c>
      <c r="R33" s="39">
        <v>26.3</v>
      </c>
      <c r="S33" s="39">
        <v>0</v>
      </c>
      <c r="T33" s="38">
        <f>SUMPRODUCT(LTA!J33:AN33,LTA!J$101:AN$101,LTA!J$104:AN$104)</f>
        <v>51.879999999999995</v>
      </c>
      <c r="U33" s="38">
        <f>SUMPRODUCT(LTA!J33:AN33,LTA!J$102:AN$102,LTA!J$104:AN$104)</f>
        <v>60.349999999999994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7.0079479674539344</v>
      </c>
      <c r="AD33">
        <f t="shared" si="1"/>
        <v>827.27157196753831</v>
      </c>
      <c r="AE33">
        <f>'IDT-1'!C33</f>
        <v>-8</v>
      </c>
      <c r="AF33" s="25"/>
      <c r="AG33">
        <f t="shared" si="2"/>
        <v>819.27157196753831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8.2605926336194972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592.42517678904755</v>
      </c>
      <c r="P34" s="37">
        <v>33.729999999999997</v>
      </c>
      <c r="Q34" s="37">
        <v>0</v>
      </c>
      <c r="R34" s="39">
        <v>26.3</v>
      </c>
      <c r="S34" s="39">
        <v>0</v>
      </c>
      <c r="T34" s="38">
        <f>SUMPRODUCT(LTA!J34:AN34,LTA!J$101:AN$101,LTA!J$104:AN$104)</f>
        <v>68.31</v>
      </c>
      <c r="U34" s="38">
        <f>SUMPRODUCT(LTA!J34:AN34,LTA!J$102:AN$102,LTA!J$104:AN$104)</f>
        <v>60.17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7.2145524090237378</v>
      </c>
      <c r="AD34">
        <f t="shared" si="1"/>
        <v>821.53366701364314</v>
      </c>
      <c r="AE34">
        <f>'IDT-1'!C34</f>
        <v>-13</v>
      </c>
      <c r="AF34" s="25"/>
      <c r="AG34">
        <f t="shared" si="2"/>
        <v>808.53366701364314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8.2605926336194972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594.68666992204362</v>
      </c>
      <c r="P35" s="37">
        <v>33.729999999999997</v>
      </c>
      <c r="Q35" s="37">
        <v>0</v>
      </c>
      <c r="R35" s="39">
        <v>26.3</v>
      </c>
      <c r="S35" s="39">
        <v>0</v>
      </c>
      <c r="T35" s="38">
        <f>SUMPRODUCT(LTA!J35:AN35,LTA!J$101:AN$101,LTA!J$104:AN$104)</f>
        <v>86.05</v>
      </c>
      <c r="U35" s="38">
        <f>SUMPRODUCT(LTA!J35:AN35,LTA!J$102:AN$102,LTA!J$104:AN$104)</f>
        <v>60.01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7.5167594749391302</v>
      </c>
      <c r="AD35">
        <f t="shared" si="1"/>
        <v>825.07295308072389</v>
      </c>
      <c r="AE35">
        <f>'IDT-1'!C35</f>
        <v>-38</v>
      </c>
      <c r="AF35" s="25"/>
      <c r="AG35">
        <f t="shared" si="2"/>
        <v>787.07295308072389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8.2605926336194972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595.81025081726955</v>
      </c>
      <c r="P36" s="37">
        <v>38.549999999999997</v>
      </c>
      <c r="Q36" s="37">
        <v>0</v>
      </c>
      <c r="R36" s="39">
        <v>26.3</v>
      </c>
      <c r="S36" s="39">
        <v>0</v>
      </c>
      <c r="T36" s="38">
        <f>SUMPRODUCT(LTA!J36:AN36,LTA!J$101:AN$101,LTA!J$104:AN$104)</f>
        <v>103.94</v>
      </c>
      <c r="U36" s="38">
        <f>SUMPRODUCT(LTA!J36:AN36,LTA!J$102:AN$102,LTA!J$104:AN$104)</f>
        <v>59.849999999999994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0</v>
      </c>
      <c r="AC36">
        <f t="shared" si="0"/>
        <v>7.6309059772101362</v>
      </c>
      <c r="AD36">
        <f t="shared" si="1"/>
        <v>858.63238747367882</v>
      </c>
      <c r="AE36">
        <f>'IDT-1'!C36</f>
        <v>-73</v>
      </c>
      <c r="AF36" s="25"/>
      <c r="AG36">
        <f t="shared" si="2"/>
        <v>785.63238747367882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-21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8.2605926336194972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610.37387400567536</v>
      </c>
      <c r="P37" s="37">
        <v>43.37</v>
      </c>
      <c r="Q37" s="37">
        <v>0</v>
      </c>
      <c r="R37" s="39">
        <v>26.3</v>
      </c>
      <c r="S37" s="39">
        <v>0</v>
      </c>
      <c r="T37" s="38">
        <f>SUMPRODUCT(LTA!J37:AN37,LTA!J$101:AN$101,LTA!J$104:AN$104)</f>
        <v>123.03999999999999</v>
      </c>
      <c r="U37" s="38">
        <f>SUMPRODUCT(LTA!J37:AN37,LTA!J$102:AN$102,LTA!J$104:AN$104)</f>
        <v>59.67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0</v>
      </c>
      <c r="AC37">
        <f t="shared" si="0"/>
        <v>8.10513725104075</v>
      </c>
      <c r="AD37">
        <f t="shared" si="1"/>
        <v>878.46177938825394</v>
      </c>
      <c r="AE37">
        <f>'IDT-1'!C37</f>
        <v>-103</v>
      </c>
      <c r="AF37" s="25"/>
      <c r="AG37">
        <f t="shared" si="2"/>
        <v>775.46177938825394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-39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8.2605926336194972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595.40387400567533</v>
      </c>
      <c r="P38" s="37">
        <v>34.499999999999993</v>
      </c>
      <c r="Q38" s="37">
        <v>0</v>
      </c>
      <c r="R38" s="39">
        <v>26.3</v>
      </c>
      <c r="S38" s="39">
        <v>0</v>
      </c>
      <c r="T38" s="38">
        <f>SUMPRODUCT(LTA!J38:AN38,LTA!J$101:AN$101,LTA!J$104:AN$104)</f>
        <v>140.71</v>
      </c>
      <c r="U38" s="38">
        <f>SUMPRODUCT(LTA!J38:AN38,LTA!J$102:AN$102,LTA!J$104:AN$104)</f>
        <v>59.67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0</v>
      </c>
      <c r="AC38">
        <f t="shared" si="0"/>
        <v>7.8923572542678571</v>
      </c>
      <c r="AD38">
        <f t="shared" si="1"/>
        <v>891.50455938502694</v>
      </c>
      <c r="AE38">
        <f>'IDT-1'!C38</f>
        <v>-113</v>
      </c>
      <c r="AF38" s="25"/>
      <c r="AG38">
        <f t="shared" si="2"/>
        <v>778.50455938502694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8.0432925092566219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593.69117400567529</v>
      </c>
      <c r="P39" s="37">
        <v>40.479999999999997</v>
      </c>
      <c r="Q39" s="37">
        <v>0</v>
      </c>
      <c r="R39" s="39">
        <v>26.3</v>
      </c>
      <c r="S39" s="39">
        <v>0</v>
      </c>
      <c r="T39" s="38">
        <f>SUMPRODUCT(LTA!J39:AN39,LTA!J$101:AN$101,LTA!J$104:AN$104)</f>
        <v>156.29</v>
      </c>
      <c r="U39" s="38">
        <f>SUMPRODUCT(LTA!J39:AN39,LTA!J$102:AN$102,LTA!J$104:AN$104)</f>
        <v>59.67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8.1673743036467652</v>
      </c>
      <c r="AD39">
        <f t="shared" si="1"/>
        <v>897.85954221128509</v>
      </c>
      <c r="AE39">
        <f>'IDT-1'!C39</f>
        <v>-108</v>
      </c>
      <c r="AF39" s="25"/>
      <c r="AG39">
        <f t="shared" si="2"/>
        <v>789.85954221128509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-33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8.0432925092566219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580.80277039121745</v>
      </c>
      <c r="P40" s="37">
        <v>43.37</v>
      </c>
      <c r="Q40" s="37">
        <v>0</v>
      </c>
      <c r="R40" s="39">
        <v>26.3</v>
      </c>
      <c r="S40" s="39">
        <v>0</v>
      </c>
      <c r="T40" s="38">
        <f>SUMPRODUCT(LTA!J40:AN40,LTA!J$101:AN$101,LTA!J$104:AN$104)</f>
        <v>172.69</v>
      </c>
      <c r="U40" s="38">
        <f>SUMPRODUCT(LTA!J40:AN40,LTA!J$102:AN$102,LTA!J$104:AN$104)</f>
        <v>59.67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8.2380900287350975</v>
      </c>
      <c r="AD40">
        <f t="shared" si="1"/>
        <v>902.19042287173886</v>
      </c>
      <c r="AE40">
        <f>'IDT-1'!C40</f>
        <v>-83</v>
      </c>
      <c r="AF40" s="25"/>
      <c r="AG40">
        <f t="shared" si="2"/>
        <v>819.19042287173886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-35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8.0432925092566219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566.68940761359693</v>
      </c>
      <c r="P41" s="37">
        <v>33.729999999999997</v>
      </c>
      <c r="Q41" s="37">
        <v>0</v>
      </c>
      <c r="R41" s="39">
        <v>26.3</v>
      </c>
      <c r="S41" s="39">
        <v>0</v>
      </c>
      <c r="T41" s="38">
        <f>SUMPRODUCT(LTA!J41:AN41,LTA!J$101:AN$101,LTA!J$104:AN$104)</f>
        <v>185.79</v>
      </c>
      <c r="U41" s="38">
        <f>SUMPRODUCT(LTA!J41:AN41,LTA!J$102:AN$102,LTA!J$104:AN$104)</f>
        <v>59.67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7.8521112610319683</v>
      </c>
      <c r="AD41">
        <f t="shared" si="1"/>
        <v>926.92303886182151</v>
      </c>
      <c r="AE41">
        <f>'IDT-1'!C41</f>
        <v>-63</v>
      </c>
      <c r="AF41" s="25"/>
      <c r="AG41">
        <f t="shared" si="2"/>
        <v>863.92303886182151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8.0432925092566219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566.68940761359693</v>
      </c>
      <c r="P42" s="37">
        <v>33.729999999999997</v>
      </c>
      <c r="Q42" s="37">
        <v>0</v>
      </c>
      <c r="R42" s="39">
        <v>26.3</v>
      </c>
      <c r="S42" s="39">
        <v>0</v>
      </c>
      <c r="T42" s="38">
        <f>SUMPRODUCT(LTA!J42:AN42,LTA!J$101:AN$101,LTA!J$104:AN$104)</f>
        <v>198.55</v>
      </c>
      <c r="U42" s="38">
        <f>SUMPRODUCT(LTA!J42:AN42,LTA!J$102:AN$102,LTA!J$104:AN$104)</f>
        <v>59.67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7.9592952610319685</v>
      </c>
      <c r="AD42">
        <f t="shared" si="1"/>
        <v>939.57585486182143</v>
      </c>
      <c r="AE42">
        <f>'IDT-1'!C42</f>
        <v>-53</v>
      </c>
      <c r="AF42" s="25"/>
      <c r="AG42">
        <f t="shared" si="2"/>
        <v>886.57585486182143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7.8210433763188751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570.5873754759258</v>
      </c>
      <c r="P43" s="37">
        <v>33.729999999999997</v>
      </c>
      <c r="Q43" s="37">
        <v>0</v>
      </c>
      <c r="R43" s="39">
        <v>26.3</v>
      </c>
      <c r="S43" s="39">
        <v>0</v>
      </c>
      <c r="T43" s="38">
        <f>SUMPRODUCT(LTA!J43:AN43,LTA!J$101:AN$101,LTA!J$104:AN$104)</f>
        <v>208.87</v>
      </c>
      <c r="U43" s="38">
        <f>SUMPRODUCT(LTA!J43:AN43,LTA!J$102:AN$102,LTA!J$104:AN$104)</f>
        <v>59.67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8.2063872983588553</v>
      </c>
      <c r="AD43">
        <f t="shared" si="1"/>
        <v>968.74448155388563</v>
      </c>
      <c r="AE43">
        <f>'IDT-1'!C43</f>
        <v>-43</v>
      </c>
      <c r="AF43" s="25"/>
      <c r="AG43">
        <f t="shared" si="2"/>
        <v>925.74448155388563</v>
      </c>
      <c r="AI43" s="35">
        <f>PXIL!I43</f>
        <v>0</v>
      </c>
      <c r="AJ43" s="35">
        <f>PXIL!O43</f>
        <v>0</v>
      </c>
      <c r="AK43" s="35">
        <f>RTM_IEX!I43</f>
        <v>15.42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7.8210433763188751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570.5873754759258</v>
      </c>
      <c r="P44" s="37">
        <v>33.729999999999997</v>
      </c>
      <c r="Q44" s="37">
        <v>0</v>
      </c>
      <c r="R44" s="39">
        <v>26.3</v>
      </c>
      <c r="S44" s="39">
        <v>0</v>
      </c>
      <c r="T44" s="38">
        <f>SUMPRODUCT(LTA!J44:AN44,LTA!J$101:AN$101,LTA!J$104:AN$104)</f>
        <v>218.15</v>
      </c>
      <c r="U44" s="38">
        <f>SUMPRODUCT(LTA!J44:AN44,LTA!J$102:AN$102,LTA!J$104:AN$104)</f>
        <v>62.400000000000006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8.4205872983588534</v>
      </c>
      <c r="AD44">
        <f t="shared" si="1"/>
        <v>994.03028155388563</v>
      </c>
      <c r="AE44">
        <f>'IDT-1'!C44</f>
        <v>-48</v>
      </c>
      <c r="AF44" s="25"/>
      <c r="AG44">
        <f t="shared" si="2"/>
        <v>946.03028155388563</v>
      </c>
      <c r="AI44" s="35">
        <f>PXIL!I44</f>
        <v>0</v>
      </c>
      <c r="AJ44" s="35">
        <f>PXIL!O44</f>
        <v>0</v>
      </c>
      <c r="AK44" s="35">
        <f>RTM_IEX!I44</f>
        <v>28.91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7.8210433763188751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570.5873754759258</v>
      </c>
      <c r="P45" s="37">
        <v>32.741912383177578</v>
      </c>
      <c r="Q45" s="37">
        <v>0</v>
      </c>
      <c r="R45" s="39">
        <v>26.3</v>
      </c>
      <c r="S45" s="39">
        <v>0</v>
      </c>
      <c r="T45" s="38">
        <f>SUMPRODUCT(LTA!J45:AN45,LTA!J$101:AN$101,LTA!J$104:AN$104)</f>
        <v>227.01</v>
      </c>
      <c r="U45" s="38">
        <f>SUMPRODUCT(LTA!J45:AN45,LTA!J$102:AN$102,LTA!J$104:AN$104)</f>
        <v>62.400000000000006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8.2438673623775447</v>
      </c>
      <c r="AD45">
        <f t="shared" si="1"/>
        <v>973.16891387304463</v>
      </c>
      <c r="AE45">
        <f>'IDT-1'!C45</f>
        <v>-43</v>
      </c>
      <c r="AF45" s="25"/>
      <c r="AG45">
        <f t="shared" si="2"/>
        <v>930.16891387304463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7.8210433763188751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570.99375228752001</v>
      </c>
      <c r="P46" s="37">
        <v>32.741912383177578</v>
      </c>
      <c r="Q46" s="37">
        <v>0</v>
      </c>
      <c r="R46" s="39">
        <v>26.3</v>
      </c>
      <c r="S46" s="39">
        <v>0</v>
      </c>
      <c r="T46" s="38">
        <f>SUMPRODUCT(LTA!J46:AN46,LTA!J$101:AN$101,LTA!J$104:AN$104)</f>
        <v>234.63</v>
      </c>
      <c r="U46" s="38">
        <f>SUMPRODUCT(LTA!J46:AN46,LTA!J$102:AN$102,LTA!J$104:AN$104)</f>
        <v>62.400000000000006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8.3112889275949371</v>
      </c>
      <c r="AD46">
        <f t="shared" si="1"/>
        <v>981.12786911942146</v>
      </c>
      <c r="AE46">
        <f>'IDT-1'!C46</f>
        <v>-33</v>
      </c>
      <c r="AF46" s="25"/>
      <c r="AG46">
        <f t="shared" si="2"/>
        <v>948.12786911942146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7.5919179734620021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554.01965238682749</v>
      </c>
      <c r="P47" s="37">
        <v>68.346679298450169</v>
      </c>
      <c r="Q47" s="37">
        <v>0</v>
      </c>
      <c r="R47" s="39">
        <v>26.3</v>
      </c>
      <c r="S47" s="39">
        <v>0</v>
      </c>
      <c r="T47" s="38">
        <f>SUMPRODUCT(LTA!J47:AN47,LTA!J$101:AN$101,LTA!J$104:AN$104)</f>
        <v>239.95</v>
      </c>
      <c r="U47" s="38">
        <f>SUMPRODUCT(LTA!J47:AN47,LTA!J$102:AN$102,LTA!J$104:AN$104)</f>
        <v>62.400000000000006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8.591525877133412</v>
      </c>
      <c r="AD47">
        <f t="shared" si="1"/>
        <v>1014.2091737816062</v>
      </c>
      <c r="AE47">
        <f>'IDT-1'!C47</f>
        <v>-18</v>
      </c>
      <c r="AF47" s="25"/>
      <c r="AG47">
        <f t="shared" si="2"/>
        <v>996.20917378160618</v>
      </c>
      <c r="AI47" s="35">
        <f>PXIL!I47</f>
        <v>0</v>
      </c>
      <c r="AJ47" s="35">
        <f>PXIL!O47</f>
        <v>0</v>
      </c>
      <c r="AK47" s="35">
        <f>RTM_IEX!I47</f>
        <v>9.64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7.5919179734620021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554.01965238682749</v>
      </c>
      <c r="P48" s="37">
        <v>68.346679298450169</v>
      </c>
      <c r="Q48" s="37">
        <v>0</v>
      </c>
      <c r="R48" s="39">
        <v>26.3</v>
      </c>
      <c r="S48" s="39">
        <v>0</v>
      </c>
      <c r="T48" s="38">
        <f>SUMPRODUCT(LTA!J48:AN48,LTA!J$101:AN$101,LTA!J$104:AN$104)</f>
        <v>241.95</v>
      </c>
      <c r="U48" s="38">
        <f>SUMPRODUCT(LTA!J48:AN48,LTA!J$102:AN$102,LTA!J$104:AN$104)</f>
        <v>57.75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8.5692658771334127</v>
      </c>
      <c r="AD48">
        <f t="shared" si="1"/>
        <v>1011.5814337816063</v>
      </c>
      <c r="AE48">
        <f>'IDT-1'!C48</f>
        <v>-8</v>
      </c>
      <c r="AF48" s="25"/>
      <c r="AG48">
        <f t="shared" si="2"/>
        <v>1003.5814337816063</v>
      </c>
      <c r="AI48" s="35">
        <f>PXIL!I48</f>
        <v>0</v>
      </c>
      <c r="AJ48" s="35">
        <f>PXIL!O48</f>
        <v>0</v>
      </c>
      <c r="AK48" s="35">
        <f>RTM_IEX!I48</f>
        <v>9.64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3.2915319476520404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87.600000000000009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562.06054963285555</v>
      </c>
      <c r="P49" s="37">
        <v>68.346679298450169</v>
      </c>
      <c r="Q49" s="37">
        <v>0</v>
      </c>
      <c r="R49" s="39">
        <v>26.3</v>
      </c>
      <c r="S49" s="39">
        <v>0</v>
      </c>
      <c r="T49" s="38">
        <f>SUMPRODUCT(LTA!J49:AN49,LTA!J$101:AN$101,LTA!J$104:AN$104)</f>
        <v>242.95</v>
      </c>
      <c r="U49" s="38">
        <f>SUMPRODUCT(LTA!J49:AN49,LTA!J$102:AN$102,LTA!J$104:AN$104)</f>
        <v>57.75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8.8576421713832456</v>
      </c>
      <c r="AD49">
        <f t="shared" si="1"/>
        <v>1045.6235687075746</v>
      </c>
      <c r="AE49">
        <f>'IDT-1'!C49</f>
        <v>0</v>
      </c>
      <c r="AF49" s="25"/>
      <c r="AG49">
        <f t="shared" si="2"/>
        <v>1045.6235687075746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3.2915319476520404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87.600000000000009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564.68203572016091</v>
      </c>
      <c r="P50" s="37">
        <v>68.346679298450169</v>
      </c>
      <c r="Q50" s="37">
        <v>0</v>
      </c>
      <c r="R50" s="39">
        <v>26.3</v>
      </c>
      <c r="S50" s="39">
        <v>0</v>
      </c>
      <c r="T50" s="38">
        <f>SUMPRODUCT(LTA!J50:AN50,LTA!J$101:AN$101,LTA!J$104:AN$104)</f>
        <v>242.95</v>
      </c>
      <c r="U50" s="38">
        <f>SUMPRODUCT(LTA!J50:AN50,LTA!J$102:AN$102,LTA!J$104:AN$104)</f>
        <v>57.75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8.8796626545166113</v>
      </c>
      <c r="AD50">
        <f t="shared" si="1"/>
        <v>1048.2230343117467</v>
      </c>
      <c r="AE50">
        <f>'IDT-1'!C50</f>
        <v>0</v>
      </c>
      <c r="AF50" s="25"/>
      <c r="AG50">
        <f t="shared" si="2"/>
        <v>1048.2230343117467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3.2915319476520404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49.99769510902135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552.59741799862798</v>
      </c>
      <c r="P51" s="37">
        <v>68.346679298450169</v>
      </c>
      <c r="Q51" s="37">
        <v>0</v>
      </c>
      <c r="R51" s="39">
        <v>26.3</v>
      </c>
      <c r="S51" s="39">
        <v>0</v>
      </c>
      <c r="T51" s="38">
        <f>SUMPRODUCT(LTA!J51:AN51,LTA!J$101:AN$101,LTA!J$104:AN$104)</f>
        <v>242.95</v>
      </c>
      <c r="U51" s="38">
        <f>SUMPRODUCT(LTA!J51:AN51,LTA!J$102:AN$102,LTA!J$104:AN$104)</f>
        <v>86.67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8.8266845045715119</v>
      </c>
      <c r="AD51">
        <f t="shared" si="1"/>
        <v>1041.9690898491801</v>
      </c>
      <c r="AE51">
        <f>'IDT-1'!C51</f>
        <v>0</v>
      </c>
      <c r="AF51" s="25"/>
      <c r="AG51">
        <f t="shared" si="2"/>
        <v>1041.9690898491801</v>
      </c>
      <c r="AI51" s="35">
        <f>PXIL!I51</f>
        <v>0</v>
      </c>
      <c r="AJ51" s="35">
        <f>PXIL!O51</f>
        <v>0</v>
      </c>
      <c r="AK51" s="35">
        <f>RTM_IEX!I51</f>
        <v>14.46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5.0305242718446603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49.99769510902135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552.05896872326571</v>
      </c>
      <c r="P52" s="37">
        <v>68.346679298450169</v>
      </c>
      <c r="Q52" s="37">
        <v>0</v>
      </c>
      <c r="R52" s="39">
        <v>26.3</v>
      </c>
      <c r="S52" s="39">
        <v>0</v>
      </c>
      <c r="T52" s="38">
        <f>SUMPRODUCT(LTA!J52:AN52,LTA!J$101:AN$101,LTA!J$104:AN$104)</f>
        <v>242.95</v>
      </c>
      <c r="U52" s="38">
        <f>SUMPRODUCT(LTA!J52:AN52,LTA!J$102:AN$102,LTA!J$104:AN$104)</f>
        <v>107.07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8.8866650661816866</v>
      </c>
      <c r="AD52">
        <f t="shared" si="1"/>
        <v>1049.0496523364002</v>
      </c>
      <c r="AE52">
        <f>'IDT-1'!C52</f>
        <v>0</v>
      </c>
      <c r="AF52" s="25"/>
      <c r="AG52">
        <f t="shared" si="2"/>
        <v>1049.0496523364002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5.0305242718446603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49.99769510902135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548.33827770131268</v>
      </c>
      <c r="P53" s="37">
        <v>68.346679298450169</v>
      </c>
      <c r="Q53" s="37">
        <v>0</v>
      </c>
      <c r="R53" s="39">
        <v>26.3</v>
      </c>
      <c r="S53" s="39">
        <v>0</v>
      </c>
      <c r="T53" s="38">
        <f>SUMPRODUCT(LTA!J53:AN53,LTA!J$101:AN$101,LTA!J$104:AN$104)</f>
        <v>241.95</v>
      </c>
      <c r="U53" s="38">
        <f>SUMPRODUCT(LTA!J53:AN53,LTA!J$102:AN$102,LTA!J$104:AN$104)</f>
        <v>107.07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8.8470112615972809</v>
      </c>
      <c r="AD53">
        <f t="shared" si="1"/>
        <v>1044.3686151190313</v>
      </c>
      <c r="AE53">
        <f>'IDT-1'!C53</f>
        <v>0</v>
      </c>
      <c r="AF53" s="25"/>
      <c r="AG53">
        <f t="shared" si="2"/>
        <v>1044.3686151190313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5.0305242718446603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49.99769510902135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548.33827770131268</v>
      </c>
      <c r="P54" s="37">
        <v>68.346679298450169</v>
      </c>
      <c r="Q54" s="37">
        <v>0</v>
      </c>
      <c r="R54" s="39">
        <v>26.3</v>
      </c>
      <c r="S54" s="39">
        <v>0</v>
      </c>
      <c r="T54" s="38">
        <f>SUMPRODUCT(LTA!J54:AN54,LTA!J$101:AN$101,LTA!J$104:AN$104)</f>
        <v>241.95</v>
      </c>
      <c r="U54" s="38">
        <f>SUMPRODUCT(LTA!J54:AN54,LTA!J$102:AN$102,LTA!J$104:AN$104)</f>
        <v>107.07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8.8470112615972809</v>
      </c>
      <c r="AD54">
        <f t="shared" si="1"/>
        <v>1044.3686151190313</v>
      </c>
      <c r="AE54">
        <f>'IDT-1'!C54</f>
        <v>0</v>
      </c>
      <c r="AF54" s="25"/>
      <c r="AG54">
        <f t="shared" si="2"/>
        <v>1044.3686151190313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5.0305242718446603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49.99769510902135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549.60827770131277</v>
      </c>
      <c r="P55" s="37">
        <v>68.346679298450169</v>
      </c>
      <c r="Q55" s="37">
        <v>0</v>
      </c>
      <c r="R55" s="39">
        <v>26.3</v>
      </c>
      <c r="S55" s="39">
        <v>0</v>
      </c>
      <c r="T55" s="38">
        <f>SUMPRODUCT(LTA!J55:AN55,LTA!J$101:AN$101,LTA!J$104:AN$104)</f>
        <v>240.95</v>
      </c>
      <c r="U55" s="38">
        <f>SUMPRODUCT(LTA!J55:AN55,LTA!J$102:AN$102,LTA!J$104:AN$104)</f>
        <v>88.58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8.6939632615972826</v>
      </c>
      <c r="AD55">
        <f t="shared" si="1"/>
        <v>1026.3016631190317</v>
      </c>
      <c r="AE55">
        <f>'IDT-1'!C55</f>
        <v>0</v>
      </c>
      <c r="AF55" s="25"/>
      <c r="AG55">
        <f t="shared" si="2"/>
        <v>1026.3016631190317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7.365082323703013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49.99769510902135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549.60827770131277</v>
      </c>
      <c r="P56" s="37">
        <v>68.346679298450169</v>
      </c>
      <c r="Q56" s="37">
        <v>0</v>
      </c>
      <c r="R56" s="39">
        <v>26.3</v>
      </c>
      <c r="S56" s="39">
        <v>0</v>
      </c>
      <c r="T56" s="38">
        <f>SUMPRODUCT(LTA!J56:AN56,LTA!J$101:AN$101,LTA!J$104:AN$104)</f>
        <v>239.95</v>
      </c>
      <c r="U56" s="38">
        <f>SUMPRODUCT(LTA!J56:AN56,LTA!J$102:AN$102,LTA!J$104:AN$104)</f>
        <v>78.94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8.6241975492328926</v>
      </c>
      <c r="AD56">
        <f t="shared" si="1"/>
        <v>1018.0659868832544</v>
      </c>
      <c r="AE56">
        <f>'IDT-1'!C56</f>
        <v>0</v>
      </c>
      <c r="AF56" s="25"/>
      <c r="AG56">
        <f t="shared" si="2"/>
        <v>1018.0659868832544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7.365082323703013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49.99769510902135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549.60827770131277</v>
      </c>
      <c r="P57" s="37">
        <v>68.346679298450169</v>
      </c>
      <c r="Q57" s="37">
        <v>0</v>
      </c>
      <c r="R57" s="39">
        <v>26.3</v>
      </c>
      <c r="S57" s="39">
        <v>0</v>
      </c>
      <c r="T57" s="38">
        <f>SUMPRODUCT(LTA!J57:AN57,LTA!J$101:AN$101,LTA!J$104:AN$104)</f>
        <v>237.45</v>
      </c>
      <c r="U57" s="38">
        <f>SUMPRODUCT(LTA!J57:AN57,LTA!J$102:AN$102,LTA!J$104:AN$104)</f>
        <v>78.94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8.6031975492328918</v>
      </c>
      <c r="AD57">
        <f t="shared" si="1"/>
        <v>1015.5869868832544</v>
      </c>
      <c r="AE57">
        <f>'IDT-1'!C57</f>
        <v>0</v>
      </c>
      <c r="AF57" s="25"/>
      <c r="AG57">
        <f t="shared" si="2"/>
        <v>1015.5869868832544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7.365082323703013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49.99769510902135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550.55061770131272</v>
      </c>
      <c r="P58" s="37">
        <v>68.346679298450169</v>
      </c>
      <c r="Q58" s="37">
        <v>0</v>
      </c>
      <c r="R58" s="39">
        <v>26.3</v>
      </c>
      <c r="S58" s="39">
        <v>0</v>
      </c>
      <c r="T58" s="38">
        <f>SUMPRODUCT(LTA!J58:AN58,LTA!J$101:AN$101,LTA!J$104:AN$104)</f>
        <v>233.92000000000002</v>
      </c>
      <c r="U58" s="38">
        <f>SUMPRODUCT(LTA!J58:AN58,LTA!J$102:AN$102,LTA!J$104:AN$104)</f>
        <v>107.07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8.8177532052328917</v>
      </c>
      <c r="AD58">
        <f t="shared" si="1"/>
        <v>1040.9147712272543</v>
      </c>
      <c r="AE58">
        <f>'IDT-1'!C58</f>
        <v>0</v>
      </c>
      <c r="AF58" s="25"/>
      <c r="AG58">
        <f t="shared" si="2"/>
        <v>1040.9147712272543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7.5919179734620021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550.55061770131272</v>
      </c>
      <c r="P59" s="37">
        <v>68.346679298450169</v>
      </c>
      <c r="Q59" s="37">
        <v>0</v>
      </c>
      <c r="R59" s="39">
        <v>26.3</v>
      </c>
      <c r="S59" s="39">
        <v>0</v>
      </c>
      <c r="T59" s="38">
        <f>SUMPRODUCT(LTA!J59:AN59,LTA!J$101:AN$101,LTA!J$104:AN$104)</f>
        <v>225.82999999999998</v>
      </c>
      <c r="U59" s="38">
        <f>SUMPRODUCT(LTA!J59:AN59,LTA!J$102:AN$102,LTA!J$104:AN$104)</f>
        <v>107.07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8.8155619857750871</v>
      </c>
      <c r="AD59">
        <f t="shared" si="1"/>
        <v>1040.6561029874497</v>
      </c>
      <c r="AE59">
        <f>'IDT-1'!C59</f>
        <v>0</v>
      </c>
      <c r="AF59" s="25"/>
      <c r="AG59">
        <f t="shared" si="2"/>
        <v>1040.6561029874497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7.5919179734620021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549.60827770131277</v>
      </c>
      <c r="P60" s="37">
        <v>68.346679298450169</v>
      </c>
      <c r="Q60" s="37">
        <v>0</v>
      </c>
      <c r="R60" s="39">
        <v>26.3</v>
      </c>
      <c r="S60" s="39">
        <v>0</v>
      </c>
      <c r="T60" s="38">
        <f>SUMPRODUCT(LTA!J60:AN60,LTA!J$101:AN$101,LTA!J$104:AN$104)</f>
        <v>218.49</v>
      </c>
      <c r="U60" s="38">
        <f>SUMPRODUCT(LTA!J60:AN60,LTA!J$102:AN$102,LTA!J$104:AN$104)</f>
        <v>107.07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8.7459903297750881</v>
      </c>
      <c r="AD60">
        <f t="shared" si="1"/>
        <v>1032.4433346434496</v>
      </c>
      <c r="AE60">
        <f>'IDT-1'!C60</f>
        <v>0</v>
      </c>
      <c r="AF60" s="25"/>
      <c r="AG60">
        <f t="shared" si="2"/>
        <v>1032.4433346434496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7.5919179734620021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49.99769510902135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597.95546292680626</v>
      </c>
      <c r="P61" s="37">
        <v>68.346679298450169</v>
      </c>
      <c r="Q61" s="37">
        <v>0</v>
      </c>
      <c r="R61" s="39">
        <v>26.3</v>
      </c>
      <c r="S61" s="39">
        <v>0</v>
      </c>
      <c r="T61" s="38">
        <f>SUMPRODUCT(LTA!J61:AN61,LTA!J$101:AN$101,LTA!J$104:AN$104)</f>
        <v>197.78</v>
      </c>
      <c r="U61" s="38">
        <f>SUMPRODUCT(LTA!J61:AN61,LTA!J$102:AN$102,LTA!J$104:AN$104)</f>
        <v>107.07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8.9142833245850124</v>
      </c>
      <c r="AD61">
        <f t="shared" si="1"/>
        <v>1052.3099219831545</v>
      </c>
      <c r="AE61">
        <f>'IDT-1'!C61</f>
        <v>0</v>
      </c>
      <c r="AF61" s="25"/>
      <c r="AG61">
        <f t="shared" si="2"/>
        <v>1052.3099219831545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7.5919179734620021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49.99769510902135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605.756096153817</v>
      </c>
      <c r="P62" s="37">
        <v>68.346679298450169</v>
      </c>
      <c r="Q62" s="37">
        <v>0</v>
      </c>
      <c r="R62" s="39">
        <v>26.3</v>
      </c>
      <c r="S62" s="39">
        <v>0</v>
      </c>
      <c r="T62" s="38">
        <f>SUMPRODUCT(LTA!J62:AN62,LTA!J$101:AN$101,LTA!J$104:AN$104)</f>
        <v>187.75</v>
      </c>
      <c r="U62" s="38">
        <f>SUMPRODUCT(LTA!J62:AN62,LTA!J$102:AN$102,LTA!J$104:AN$104)</f>
        <v>107.07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8.8955566436919025</v>
      </c>
      <c r="AD62">
        <f t="shared" si="1"/>
        <v>1050.0992818910586</v>
      </c>
      <c r="AE62">
        <f>'IDT-1'!C62</f>
        <v>0</v>
      </c>
      <c r="AF62" s="25"/>
      <c r="AG62">
        <f t="shared" si="2"/>
        <v>1050.0992818910586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7.5919179734620021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49.99769510902135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627.17221394519447</v>
      </c>
      <c r="P63" s="37">
        <v>68.346679298450169</v>
      </c>
      <c r="Q63" s="37">
        <v>0</v>
      </c>
      <c r="R63" s="39">
        <v>26.3</v>
      </c>
      <c r="S63" s="39">
        <v>0</v>
      </c>
      <c r="T63" s="38">
        <f>SUMPRODUCT(LTA!J63:AN63,LTA!J$101:AN$101,LTA!J$104:AN$104)</f>
        <v>173.57999999999998</v>
      </c>
      <c r="U63" s="38">
        <f>SUMPRODUCT(LTA!J63:AN63,LTA!J$102:AN$102,LTA!J$104:AN$104)</f>
        <v>107.07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8.9564240331394736</v>
      </c>
      <c r="AD63">
        <f t="shared" si="1"/>
        <v>1057.2845322929884</v>
      </c>
      <c r="AE63">
        <f>'IDT-1'!C63</f>
        <v>0</v>
      </c>
      <c r="AF63" s="25"/>
      <c r="AG63">
        <f t="shared" si="2"/>
        <v>1057.2845322929884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7.5919179734620021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49.99769510902135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630.1422139451945</v>
      </c>
      <c r="P64" s="37">
        <v>68.346679298450169</v>
      </c>
      <c r="Q64" s="37">
        <v>0</v>
      </c>
      <c r="R64" s="39">
        <v>26.3</v>
      </c>
      <c r="S64" s="39">
        <v>0</v>
      </c>
      <c r="T64" s="38">
        <f>SUMPRODUCT(LTA!J64:AN64,LTA!J$101:AN$101,LTA!J$104:AN$104)</f>
        <v>157.68</v>
      </c>
      <c r="U64" s="38">
        <f>SUMPRODUCT(LTA!J64:AN64,LTA!J$102:AN$102,LTA!J$104:AN$104)</f>
        <v>107.07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8.8478120331394745</v>
      </c>
      <c r="AD64">
        <f t="shared" si="1"/>
        <v>1044.4631442929885</v>
      </c>
      <c r="AE64">
        <f>'IDT-1'!C64</f>
        <v>0</v>
      </c>
      <c r="AF64" s="25"/>
      <c r="AG64">
        <f t="shared" si="2"/>
        <v>1044.4631442929885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7.365082323703013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49.99769510902135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630.1422139451945</v>
      </c>
      <c r="P65" s="37">
        <v>68.346679298450169</v>
      </c>
      <c r="Q65" s="37">
        <v>0</v>
      </c>
      <c r="R65" s="39">
        <v>26.3</v>
      </c>
      <c r="S65" s="39">
        <v>0</v>
      </c>
      <c r="T65" s="38">
        <f>SUMPRODUCT(LTA!J65:AN65,LTA!J$101:AN$101,LTA!J$104:AN$104)</f>
        <v>141.61000000000001</v>
      </c>
      <c r="U65" s="38">
        <f>SUMPRODUCT(LTA!J65:AN65,LTA!J$102:AN$102,LTA!J$104:AN$104)</f>
        <v>107.07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8.8323826136814976</v>
      </c>
      <c r="AD65">
        <f t="shared" si="1"/>
        <v>1042.6417380626874</v>
      </c>
      <c r="AE65">
        <f>'IDT-1'!C65</f>
        <v>0</v>
      </c>
      <c r="AF65" s="25"/>
      <c r="AG65">
        <f t="shared" si="2"/>
        <v>1042.6417380626874</v>
      </c>
      <c r="AI65" s="35">
        <f>PXIL!I65</f>
        <v>0</v>
      </c>
      <c r="AJ65" s="35">
        <f>PXIL!O65</f>
        <v>0</v>
      </c>
      <c r="AK65" s="35">
        <f>RTM_IEX!I65</f>
        <v>14.46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7.365082323703013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79.999999999999986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630.1422139451945</v>
      </c>
      <c r="P66" s="37">
        <v>68.346679298450169</v>
      </c>
      <c r="Q66" s="37">
        <v>0</v>
      </c>
      <c r="R66" s="39">
        <v>26.3</v>
      </c>
      <c r="S66" s="39">
        <v>0</v>
      </c>
      <c r="T66" s="38">
        <f>SUMPRODUCT(LTA!J66:AN66,LTA!J$101:AN$101,LTA!J$104:AN$104)</f>
        <v>125.34</v>
      </c>
      <c r="U66" s="38">
        <f>SUMPRODUCT(LTA!J66:AN66,LTA!J$102:AN$102,LTA!J$104:AN$104)</f>
        <v>107.07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8.9072459747657184</v>
      </c>
      <c r="AD66">
        <f t="shared" si="1"/>
        <v>1051.4791795925819</v>
      </c>
      <c r="AE66">
        <f>'IDT-1'!C66</f>
        <v>0</v>
      </c>
      <c r="AF66" s="25"/>
      <c r="AG66">
        <f t="shared" si="2"/>
        <v>1051.4791795925819</v>
      </c>
      <c r="AI66" s="35">
        <f>PXIL!I66</f>
        <v>0</v>
      </c>
      <c r="AJ66" s="35">
        <f>PXIL!O66</f>
        <v>0</v>
      </c>
      <c r="AK66" s="35">
        <f>RTM_IEX!I66</f>
        <v>9.64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7.365082323703013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100.3661278500058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634.54183207545327</v>
      </c>
      <c r="P67" s="37">
        <v>68.346679298450169</v>
      </c>
      <c r="Q67" s="37">
        <v>0</v>
      </c>
      <c r="R67" s="39">
        <v>26.3</v>
      </c>
      <c r="S67" s="39">
        <v>0</v>
      </c>
      <c r="T67" s="38">
        <f>SUMPRODUCT(LTA!J67:AN67,LTA!J$101:AN$101,LTA!J$104:AN$104)</f>
        <v>106.19</v>
      </c>
      <c r="U67" s="38">
        <f>SUMPRODUCT(LTA!J67:AN67,LTA!J$102:AN$102,LTA!J$104:AN$104)</f>
        <v>107.07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8.9949062409999421</v>
      </c>
      <c r="AD67">
        <f t="shared" si="1"/>
        <v>1061.8272653066124</v>
      </c>
      <c r="AE67">
        <f>'IDT-1'!C67</f>
        <v>0</v>
      </c>
      <c r="AF67" s="25"/>
      <c r="AG67">
        <f t="shared" si="2"/>
        <v>1061.8272653066124</v>
      </c>
      <c r="AI67" s="35">
        <f>PXIL!I67</f>
        <v>0</v>
      </c>
      <c r="AJ67" s="35">
        <f>PXIL!O67</f>
        <v>0</v>
      </c>
      <c r="AK67" s="35">
        <f>RTM_IEX!I67</f>
        <v>14.46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7.365082323703013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117.59872377369412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631.83401415541027</v>
      </c>
      <c r="P68" s="37">
        <v>68.346679298450169</v>
      </c>
      <c r="Q68" s="37">
        <v>0</v>
      </c>
      <c r="R68" s="39">
        <v>26.3</v>
      </c>
      <c r="S68" s="39">
        <v>0</v>
      </c>
      <c r="T68" s="38">
        <f>SUMPRODUCT(LTA!J68:AN68,LTA!J$101:AN$101,LTA!J$104:AN$104)</f>
        <v>86.73</v>
      </c>
      <c r="U68" s="38">
        <f>SUMPRODUCT(LTA!J68:AN68,LTA!J$102:AN$102,LTA!J$104:AN$104)</f>
        <v>107.07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8.9695783762305616</v>
      </c>
      <c r="AD68">
        <f t="shared" ref="AD68:AD98" si="4">SUM(B68:AB68,AI68:AV68)-AC68</f>
        <v>1058.8373711750269</v>
      </c>
      <c r="AE68">
        <f>'IDT-1'!C68</f>
        <v>0</v>
      </c>
      <c r="AF68" s="25"/>
      <c r="AG68">
        <f t="shared" ref="AG68:AG98" si="5">SUM(AD68:AF68)</f>
        <v>1058.8373711750269</v>
      </c>
      <c r="AI68" s="35">
        <f>PXIL!I68</f>
        <v>0</v>
      </c>
      <c r="AJ68" s="35">
        <f>PXIL!O68</f>
        <v>0</v>
      </c>
      <c r="AK68" s="35">
        <f>RTM_IEX!I68</f>
        <v>16.38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7.365082323703013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117.59872377369412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636.3769526239297</v>
      </c>
      <c r="P69" s="37">
        <v>68.346679298450169</v>
      </c>
      <c r="Q69" s="37">
        <v>0</v>
      </c>
      <c r="R69" s="39">
        <v>26.3</v>
      </c>
      <c r="S69" s="39">
        <v>0</v>
      </c>
      <c r="T69" s="38">
        <f>SUMPRODUCT(LTA!J69:AN69,LTA!J$101:AN$101,LTA!J$104:AN$104)</f>
        <v>69.039999999999992</v>
      </c>
      <c r="U69" s="38">
        <f>SUMPRODUCT(LTA!J69:AN69,LTA!J$102:AN$102,LTA!J$104:AN$104)</f>
        <v>107.07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8.9968190593661248</v>
      </c>
      <c r="AD69">
        <f t="shared" si="4"/>
        <v>1062.0530689604107</v>
      </c>
      <c r="AE69">
        <f>'IDT-1'!C69</f>
        <v>0</v>
      </c>
      <c r="AF69" s="25"/>
      <c r="AG69">
        <f t="shared" si="5"/>
        <v>1062.0530689604107</v>
      </c>
      <c r="AI69" s="35">
        <f>PXIL!I69</f>
        <v>0</v>
      </c>
      <c r="AJ69" s="35">
        <f>PXIL!O69</f>
        <v>0</v>
      </c>
      <c r="AK69" s="35">
        <f>RTM_IEX!I69</f>
        <v>32.770000000000003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7.365082323703013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117.59872377369412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641.09155214191924</v>
      </c>
      <c r="P70" s="37">
        <v>66.347388000944804</v>
      </c>
      <c r="Q70" s="37">
        <v>0</v>
      </c>
      <c r="R70" s="39">
        <v>23.11</v>
      </c>
      <c r="S70" s="39">
        <v>0</v>
      </c>
      <c r="T70" s="38">
        <f>SUMPRODUCT(LTA!J70:AN70,LTA!J$101:AN$101,LTA!J$104:AN$104)</f>
        <v>52.57</v>
      </c>
      <c r="U70" s="38">
        <f>SUMPRODUCT(LTA!J70:AN70,LTA!J$102:AN$102,LTA!J$104:AN$104)</f>
        <v>107.07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8.9920756484181936</v>
      </c>
      <c r="AD70">
        <f t="shared" si="4"/>
        <v>1061.4931205918431</v>
      </c>
      <c r="AE70">
        <f>'IDT-1'!C70</f>
        <v>0</v>
      </c>
      <c r="AF70" s="25"/>
      <c r="AG70">
        <f t="shared" si="5"/>
        <v>1061.4931205918431</v>
      </c>
      <c r="AI70" s="35">
        <f>PXIL!I70</f>
        <v>0</v>
      </c>
      <c r="AJ70" s="35">
        <f>PXIL!O70</f>
        <v>0</v>
      </c>
      <c r="AK70" s="35">
        <f>RTM_IEX!I70</f>
        <v>49.15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7.365082323703013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117.59872377369412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650.13176917630881</v>
      </c>
      <c r="P71" s="37">
        <v>68.347388031183115</v>
      </c>
      <c r="Q71" s="37">
        <v>0</v>
      </c>
      <c r="R71" s="39">
        <v>20.87</v>
      </c>
      <c r="S71" s="39">
        <v>0</v>
      </c>
      <c r="T71" s="38">
        <f>SUMPRODUCT(LTA!J71:AN71,LTA!J$101:AN$101,LTA!J$104:AN$104)</f>
        <v>40.86</v>
      </c>
      <c r="U71" s="38">
        <f>SUMPRODUCT(LTA!J71:AN71,LTA!J$102:AN$102,LTA!J$104:AN$104)</f>
        <v>107.07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8.9676334717610668</v>
      </c>
      <c r="AD71">
        <f t="shared" si="4"/>
        <v>1058.607779833128</v>
      </c>
      <c r="AE71">
        <f>'IDT-1'!C71</f>
        <v>0</v>
      </c>
      <c r="AF71" s="25"/>
      <c r="AG71">
        <f t="shared" si="5"/>
        <v>1058.607779833128</v>
      </c>
      <c r="AI71" s="35">
        <f>PXIL!I71</f>
        <v>0</v>
      </c>
      <c r="AJ71" s="35">
        <f>PXIL!O71</f>
        <v>0</v>
      </c>
      <c r="AK71" s="35">
        <f>RTM_IEX!I71</f>
        <v>49.15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7.365082323703013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117.59872377369412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671.64997596996363</v>
      </c>
      <c r="P72" s="37">
        <v>68.347388031183115</v>
      </c>
      <c r="Q72" s="37">
        <v>0</v>
      </c>
      <c r="R72" s="39">
        <v>9.65</v>
      </c>
      <c r="S72" s="39">
        <v>0</v>
      </c>
      <c r="T72" s="38">
        <f>SUMPRODUCT(LTA!J72:AN72,LTA!J$101:AN$101,LTA!J$104:AN$104)</f>
        <v>27.65</v>
      </c>
      <c r="U72" s="38">
        <f>SUMPRODUCT(LTA!J72:AN72,LTA!J$102:AN$102,LTA!J$104:AN$104)</f>
        <v>107.07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9.177954408827766</v>
      </c>
      <c r="AD72">
        <f t="shared" si="4"/>
        <v>1083.4356656897157</v>
      </c>
      <c r="AE72">
        <f>'IDT-1'!C72</f>
        <v>0</v>
      </c>
      <c r="AF72" s="25"/>
      <c r="AG72">
        <f t="shared" si="5"/>
        <v>1083.4356656897157</v>
      </c>
      <c r="AI72" s="35">
        <f>PXIL!I72</f>
        <v>0</v>
      </c>
      <c r="AJ72" s="35">
        <f>PXIL!O72</f>
        <v>0</v>
      </c>
      <c r="AK72" s="35">
        <f>RTM_IEX!I72</f>
        <v>77.099999999999994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7.365082323703013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117.59872377369412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692.37281087299982</v>
      </c>
      <c r="P73" s="37">
        <v>68.347388031183115</v>
      </c>
      <c r="Q73" s="37">
        <v>0</v>
      </c>
      <c r="R73" s="39">
        <v>4.51</v>
      </c>
      <c r="S73" s="39">
        <v>0</v>
      </c>
      <c r="T73" s="38">
        <f>SUMPRODUCT(LTA!J73:AN73,LTA!J$101:AN$101,LTA!J$104:AN$104)</f>
        <v>19.119999999999997</v>
      </c>
      <c r="U73" s="38">
        <f>SUMPRODUCT(LTA!J73:AN73,LTA!J$102:AN$102,LTA!J$104:AN$104)</f>
        <v>92.34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9.267354222013271</v>
      </c>
      <c r="AD73">
        <f t="shared" si="4"/>
        <v>1093.989100779567</v>
      </c>
      <c r="AE73">
        <f>'IDT-1'!C73</f>
        <v>0</v>
      </c>
      <c r="AF73" s="25"/>
      <c r="AG73">
        <f t="shared" si="5"/>
        <v>1093.989100779567</v>
      </c>
      <c r="AI73" s="35">
        <f>PXIL!I73</f>
        <v>0</v>
      </c>
      <c r="AJ73" s="35">
        <f>PXIL!O73</f>
        <v>0</v>
      </c>
      <c r="AK73" s="35">
        <f>RTM_IEX!I73</f>
        <v>32.770000000000003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62.65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7.365082323703013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117.59872377369412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717.78677561419727</v>
      </c>
      <c r="P74" s="37">
        <v>68.347388031183115</v>
      </c>
      <c r="Q74" s="37">
        <v>0</v>
      </c>
      <c r="R74" s="39">
        <v>2.5726577042399175</v>
      </c>
      <c r="S74" s="39">
        <v>0</v>
      </c>
      <c r="T74" s="38">
        <f>SUMPRODUCT(LTA!J74:AN74,LTA!J$101:AN$101,LTA!J$104:AN$104)</f>
        <v>13.13</v>
      </c>
      <c r="U74" s="38">
        <f>SUMPRODUCT(LTA!J74:AN74,LTA!J$102:AN$102,LTA!J$104:AN$104)</f>
        <v>92.34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9.2847138505549456</v>
      </c>
      <c r="AD74">
        <f t="shared" si="4"/>
        <v>1096.0383635964624</v>
      </c>
      <c r="AE74">
        <f>'IDT-1'!C74</f>
        <v>0</v>
      </c>
      <c r="AF74" s="25"/>
      <c r="AG74">
        <f t="shared" si="5"/>
        <v>1096.0383635964624</v>
      </c>
      <c r="AI74" s="35">
        <f>PXIL!I74</f>
        <v>0</v>
      </c>
      <c r="AJ74" s="35">
        <f>PXIL!O74</f>
        <v>0</v>
      </c>
      <c r="AK74" s="35">
        <f>RTM_IEX!I74</f>
        <v>17.350000000000001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62.65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7.6603136308805801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57.59920162631677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722.16777074348329</v>
      </c>
      <c r="P75" s="37">
        <v>68.347388031183115</v>
      </c>
      <c r="Q75" s="37">
        <v>0</v>
      </c>
      <c r="R75" s="39">
        <v>0</v>
      </c>
      <c r="S75" s="39">
        <v>0</v>
      </c>
      <c r="T75" s="38">
        <f>SUMPRODUCT(LTA!J75:AN75,LTA!J$101:AN$101,LTA!J$104:AN$104)</f>
        <v>11.82</v>
      </c>
      <c r="U75" s="38">
        <f>SUMPRODUCT(LTA!J75:AN75,LTA!J$102:AN$102,LTA!J$104:AN$104)</f>
        <v>92.34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25.83</v>
      </c>
      <c r="Z75" s="35">
        <f>IEX!O75</f>
        <v>0</v>
      </c>
      <c r="AA75" s="76">
        <f>STOA!I75</f>
        <v>0</v>
      </c>
      <c r="AB75" s="76">
        <f>-STOA!O75</f>
        <v>-120.48</v>
      </c>
      <c r="AC75">
        <f t="shared" si="3"/>
        <v>11.418520924562291</v>
      </c>
      <c r="AD75">
        <f t="shared" si="4"/>
        <v>1105.9486031073016</v>
      </c>
      <c r="AE75">
        <f>'IDT-1'!C75</f>
        <v>0</v>
      </c>
      <c r="AF75" s="25"/>
      <c r="AG75">
        <f t="shared" si="5"/>
        <v>1105.9486031073016</v>
      </c>
      <c r="AI75" s="35">
        <f>PXIL!I75</f>
        <v>0</v>
      </c>
      <c r="AJ75" s="35">
        <f>PXIL!O75</f>
        <v>0</v>
      </c>
      <c r="AK75" s="35">
        <f>RTM_IEX!I75</f>
        <v>59.75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186.15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7.6603136308805801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57.59920162631677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727.50162648646267</v>
      </c>
      <c r="P76" s="37">
        <v>68.347388031183115</v>
      </c>
      <c r="Q76" s="37">
        <v>0</v>
      </c>
      <c r="R76" s="39">
        <v>0</v>
      </c>
      <c r="S76" s="39">
        <v>0</v>
      </c>
      <c r="T76" s="38">
        <f>SUMPRODUCT(LTA!J76:AN76,LTA!J$101:AN$101,LTA!J$104:AN$104)</f>
        <v>11.129999999999999</v>
      </c>
      <c r="U76" s="38">
        <f>SUMPRODUCT(LTA!J76:AN76,LTA!J$102:AN$102,LTA!J$104:AN$104)</f>
        <v>92.34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30.35</v>
      </c>
      <c r="Z76" s="35">
        <f>IEX!O76</f>
        <v>0</v>
      </c>
      <c r="AA76" s="76">
        <f>STOA!I76</f>
        <v>0</v>
      </c>
      <c r="AB76" s="76">
        <f>-STOA!O76</f>
        <v>-120.48</v>
      </c>
      <c r="AC76">
        <f t="shared" si="3"/>
        <v>11.496253312803317</v>
      </c>
      <c r="AD76">
        <f t="shared" si="4"/>
        <v>1115.1247264620399</v>
      </c>
      <c r="AE76">
        <f>'IDT-1'!C76</f>
        <v>0</v>
      </c>
      <c r="AF76" s="25"/>
      <c r="AG76">
        <f t="shared" si="5"/>
        <v>1115.1247264620399</v>
      </c>
      <c r="AI76" s="35">
        <f>PXIL!I76</f>
        <v>0</v>
      </c>
      <c r="AJ76" s="35">
        <f>PXIL!O76</f>
        <v>0</v>
      </c>
      <c r="AK76" s="35">
        <f>RTM_IEX!I76</f>
        <v>69.39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176.6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7.6603136308805801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57.59920162631677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728.82249855175496</v>
      </c>
      <c r="P77" s="37">
        <v>68.347388031183115</v>
      </c>
      <c r="Q77" s="37">
        <v>0</v>
      </c>
      <c r="R77" s="39">
        <v>0</v>
      </c>
      <c r="S77" s="39">
        <v>0</v>
      </c>
      <c r="T77" s="38">
        <f>SUMPRODUCT(LTA!J77:AN77,LTA!J$101:AN$101,LTA!J$104:AN$104)</f>
        <v>10.58</v>
      </c>
      <c r="U77" s="38">
        <f>SUMPRODUCT(LTA!J77:AN77,LTA!J$102:AN$102,LTA!J$104:AN$104)</f>
        <v>92.34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32.590000000000003</v>
      </c>
      <c r="Z77" s="35">
        <f>IEX!O77</f>
        <v>0</v>
      </c>
      <c r="AA77" s="76">
        <f>STOA!I77</f>
        <v>0</v>
      </c>
      <c r="AB77" s="76">
        <f>-STOA!O77</f>
        <v>-120.48</v>
      </c>
      <c r="AC77">
        <f t="shared" si="3"/>
        <v>11.467196638151773</v>
      </c>
      <c r="AD77">
        <f t="shared" si="4"/>
        <v>1111.6946552019838</v>
      </c>
      <c r="AE77">
        <f>'IDT-1'!C77</f>
        <v>0</v>
      </c>
      <c r="AF77" s="25"/>
      <c r="AG77">
        <f t="shared" si="5"/>
        <v>1111.6946552019838</v>
      </c>
      <c r="AI77" s="35">
        <f>PXIL!I77</f>
        <v>0</v>
      </c>
      <c r="AJ77" s="35">
        <f>PXIL!O77</f>
        <v>0</v>
      </c>
      <c r="AK77" s="35">
        <f>RTM_IEX!I77</f>
        <v>67.599999999999994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171.92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7.6603136308805801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57.59920162631677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715.80198003974931</v>
      </c>
      <c r="P78" s="37">
        <v>68.347388031183115</v>
      </c>
      <c r="Q78" s="37">
        <v>0</v>
      </c>
      <c r="R78" s="39">
        <v>0</v>
      </c>
      <c r="S78" s="39">
        <v>0</v>
      </c>
      <c r="T78" s="38">
        <f>SUMPRODUCT(LTA!J78:AN78,LTA!J$101:AN$101,LTA!J$104:AN$104)</f>
        <v>10.28</v>
      </c>
      <c r="U78" s="38">
        <f>SUMPRODUCT(LTA!J78:AN78,LTA!J$102:AN$102,LTA!J$104:AN$104)</f>
        <v>92.34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35.119999999999997</v>
      </c>
      <c r="Z78" s="35">
        <f>IEX!O78</f>
        <v>0</v>
      </c>
      <c r="AA78" s="76">
        <f>STOA!I78</f>
        <v>0</v>
      </c>
      <c r="AB78" s="76">
        <f>-STOA!O78</f>
        <v>-120.48</v>
      </c>
      <c r="AC78">
        <f t="shared" si="3"/>
        <v>11.315152282650924</v>
      </c>
      <c r="AD78">
        <f t="shared" si="4"/>
        <v>1093.7461810454788</v>
      </c>
      <c r="AE78">
        <f>'IDT-1'!C78</f>
        <v>0</v>
      </c>
      <c r="AF78" s="25"/>
      <c r="AG78">
        <f t="shared" si="5"/>
        <v>1093.7461810454788</v>
      </c>
      <c r="AI78" s="35">
        <f>PXIL!I78</f>
        <v>0</v>
      </c>
      <c r="AJ78" s="35">
        <f>PXIL!O78</f>
        <v>0</v>
      </c>
      <c r="AK78" s="35">
        <f>RTM_IEX!I78</f>
        <v>56.79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175.42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7.889449003517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57.597559839017158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712.98046812273321</v>
      </c>
      <c r="P79" s="37">
        <v>68.347388031183115</v>
      </c>
      <c r="Q79" s="37">
        <v>0</v>
      </c>
      <c r="R79" s="39">
        <v>0</v>
      </c>
      <c r="S79" s="39">
        <v>0</v>
      </c>
      <c r="T79" s="38">
        <f>SUMPRODUCT(LTA!J79:AN79,LTA!J$101:AN$101,LTA!J$104:AN$104)</f>
        <v>10.039999999999999</v>
      </c>
      <c r="U79" s="38">
        <f>SUMPRODUCT(LTA!J79:AN79,LTA!J$102:AN$102,LTA!J$104:AN$104)</f>
        <v>92.34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-120.48</v>
      </c>
      <c r="AC79">
        <f t="shared" si="3"/>
        <v>11.299410528664819</v>
      </c>
      <c r="AD79">
        <f t="shared" si="4"/>
        <v>1091.8879044677856</v>
      </c>
      <c r="AE79">
        <f>'IDT-1'!C79</f>
        <v>0</v>
      </c>
      <c r="AF79" s="25"/>
      <c r="AG79">
        <f t="shared" si="5"/>
        <v>1091.8879044677856</v>
      </c>
      <c r="AI79" s="35">
        <f>PXIL!I79</f>
        <v>0</v>
      </c>
      <c r="AJ79" s="35">
        <f>PXIL!O79</f>
        <v>0</v>
      </c>
      <c r="AK79" s="35">
        <f>RTM_IEX!I79</f>
        <v>94.81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173.48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7.889449003517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57.597559839017158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719.83503764355021</v>
      </c>
      <c r="P80" s="37">
        <v>68.347388031183115</v>
      </c>
      <c r="Q80" s="37">
        <v>0</v>
      </c>
      <c r="R80" s="39">
        <v>0</v>
      </c>
      <c r="S80" s="39">
        <v>0</v>
      </c>
      <c r="T80" s="38">
        <f>SUMPRODUCT(LTA!J80:AN80,LTA!J$101:AN$101,LTA!J$104:AN$104)</f>
        <v>10</v>
      </c>
      <c r="U80" s="38">
        <f>SUMPRODUCT(LTA!J80:AN80,LTA!J$102:AN$102,LTA!J$104:AN$104)</f>
        <v>92.34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-120.48</v>
      </c>
      <c r="AC80">
        <f t="shared" si="3"/>
        <v>11.07029691263968</v>
      </c>
      <c r="AD80">
        <f t="shared" si="4"/>
        <v>1064.8415876046279</v>
      </c>
      <c r="AE80">
        <f>'IDT-1'!C80</f>
        <v>0</v>
      </c>
      <c r="AF80" s="25"/>
      <c r="AG80">
        <f t="shared" si="5"/>
        <v>1064.8415876046279</v>
      </c>
      <c r="AI80" s="35">
        <f>PXIL!I80</f>
        <v>0</v>
      </c>
      <c r="AJ80" s="35">
        <f>PXIL!O80</f>
        <v>0</v>
      </c>
      <c r="AK80" s="35">
        <f>RTM_IEX!I80</f>
        <v>94.45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139.75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7.889449003517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107.84619590137913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723.73089153200272</v>
      </c>
      <c r="P81" s="37">
        <v>68.347388031183115</v>
      </c>
      <c r="Q81" s="37">
        <v>0</v>
      </c>
      <c r="R81" s="39">
        <v>0</v>
      </c>
      <c r="S81" s="39">
        <v>0</v>
      </c>
      <c r="T81" s="38">
        <f>SUMPRODUCT(LTA!J81:AN81,LTA!J$101:AN$101,LTA!J$104:AN$104)</f>
        <v>10</v>
      </c>
      <c r="U81" s="38">
        <f>SUMPRODUCT(LTA!J81:AN81,LTA!J$102:AN$102,LTA!J$104:AN$104)</f>
        <v>92.34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-120.48</v>
      </c>
      <c r="AC81">
        <f t="shared" si="3"/>
        <v>10.901746628226523</v>
      </c>
      <c r="AD81">
        <f t="shared" si="4"/>
        <v>1044.9446278398555</v>
      </c>
      <c r="AE81">
        <f>'IDT-1'!C81</f>
        <v>7.02</v>
      </c>
      <c r="AF81" s="25"/>
      <c r="AG81">
        <f t="shared" si="5"/>
        <v>1051.9646278398554</v>
      </c>
      <c r="AI81" s="35">
        <f>PXIL!I81</f>
        <v>0</v>
      </c>
      <c r="AJ81" s="35">
        <f>PXIL!O81</f>
        <v>0</v>
      </c>
      <c r="AK81" s="35">
        <f>RTM_IEX!I81</f>
        <v>92.52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67.47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7.889449003517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107.84619590137913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698.81960129865399</v>
      </c>
      <c r="P82" s="37">
        <v>68.347388031183115</v>
      </c>
      <c r="Q82" s="37">
        <v>0</v>
      </c>
      <c r="R82" s="39">
        <v>0</v>
      </c>
      <c r="S82" s="39">
        <v>0</v>
      </c>
      <c r="T82" s="38">
        <f>SUMPRODUCT(LTA!J82:AN82,LTA!J$101:AN$101,LTA!J$104:AN$104)</f>
        <v>10</v>
      </c>
      <c r="U82" s="38">
        <f>SUMPRODUCT(LTA!J82:AN82,LTA!J$102:AN$102,LTA!J$104:AN$104)</f>
        <v>92.34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-120.48</v>
      </c>
      <c r="AC82">
        <f t="shared" si="3"/>
        <v>10.773467790266393</v>
      </c>
      <c r="AD82">
        <f t="shared" si="4"/>
        <v>1029.8016164444671</v>
      </c>
      <c r="AE82">
        <f>'IDT-1'!C82</f>
        <v>8.6549999999999994</v>
      </c>
      <c r="AF82" s="25"/>
      <c r="AG82">
        <f t="shared" si="5"/>
        <v>1038.456616444467</v>
      </c>
      <c r="AI82" s="35">
        <f>PXIL!I82</f>
        <v>0</v>
      </c>
      <c r="AJ82" s="35">
        <f>PXIL!O82</f>
        <v>0</v>
      </c>
      <c r="AK82" s="35">
        <f>RTM_IEX!I82</f>
        <v>106.98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62.65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7.889449003517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111.78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715.22449005340127</v>
      </c>
      <c r="P83" s="37">
        <v>68.347388031183115</v>
      </c>
      <c r="Q83" s="37">
        <v>0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92.34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-192.76</v>
      </c>
      <c r="AC83">
        <f t="shared" si="3"/>
        <v>11.819360090589669</v>
      </c>
      <c r="AD83">
        <f t="shared" si="4"/>
        <v>1008.0944169975119</v>
      </c>
      <c r="AE83">
        <f>'IDT-1'!C83</f>
        <v>15.885999999999999</v>
      </c>
      <c r="AF83" s="25"/>
      <c r="AG83">
        <f t="shared" si="5"/>
        <v>1023.9804169975118</v>
      </c>
      <c r="AI83" s="35">
        <f>PXIL!I83</f>
        <v>0</v>
      </c>
      <c r="AJ83" s="35">
        <f>PXIL!O83</f>
        <v>0</v>
      </c>
      <c r="AK83" s="35">
        <f>RTM_IEX!I83</f>
        <v>110.84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86.74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7.889449003517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111.78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702.7059682656361</v>
      </c>
      <c r="P84" s="37">
        <v>68.347388031183115</v>
      </c>
      <c r="Q84" s="37">
        <v>0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92.34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-192.76</v>
      </c>
      <c r="AC84">
        <f t="shared" si="3"/>
        <v>11.55225250757244</v>
      </c>
      <c r="AD84">
        <f t="shared" si="4"/>
        <v>976.56300279276377</v>
      </c>
      <c r="AE84">
        <f>'IDT-1'!C84</f>
        <v>20.111999999999998</v>
      </c>
      <c r="AF84" s="25"/>
      <c r="AG84">
        <f t="shared" si="5"/>
        <v>996.67500279276373</v>
      </c>
      <c r="AI84" s="35">
        <f>PXIL!I84</f>
        <v>0</v>
      </c>
      <c r="AJ84" s="35">
        <f>PXIL!O84</f>
        <v>0</v>
      </c>
      <c r="AK84" s="35">
        <f>RTM_IEX!I84</f>
        <v>86.74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91.56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7.889449003517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117.59838931689779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686.14052445490836</v>
      </c>
      <c r="P85" s="37">
        <v>68.347388031183115</v>
      </c>
      <c r="Q85" s="37">
        <v>0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92.34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-192.76</v>
      </c>
      <c r="AC85">
        <f t="shared" si="3"/>
        <v>11.332533249824268</v>
      </c>
      <c r="AD85">
        <f t="shared" si="4"/>
        <v>950.62566755668206</v>
      </c>
      <c r="AE85">
        <f>'IDT-1'!C85</f>
        <v>29.231000000000002</v>
      </c>
      <c r="AF85" s="25"/>
      <c r="AG85">
        <f t="shared" si="5"/>
        <v>979.85666755668205</v>
      </c>
      <c r="AI85" s="35">
        <f>PXIL!I85</f>
        <v>0</v>
      </c>
      <c r="AJ85" s="35">
        <f>PXIL!O85</f>
        <v>0</v>
      </c>
      <c r="AK85" s="35">
        <f>RTM_IEX!I85</f>
        <v>90.6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72.290000000000006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7.889449003517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117.59838931689779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672.8675384923655</v>
      </c>
      <c r="P86" s="37">
        <v>68.347388031183115</v>
      </c>
      <c r="Q86" s="37">
        <v>0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92.34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-192.76</v>
      </c>
      <c r="AC86">
        <f t="shared" si="3"/>
        <v>11.164256167738909</v>
      </c>
      <c r="AD86">
        <f t="shared" si="4"/>
        <v>930.7609586762245</v>
      </c>
      <c r="AE86">
        <f>'IDT-1'!C86</f>
        <v>36.726999999999997</v>
      </c>
      <c r="AF86" s="25"/>
      <c r="AG86">
        <f t="shared" si="5"/>
        <v>967.48795867622448</v>
      </c>
      <c r="AI86" s="35">
        <f>PXIL!I86</f>
        <v>0</v>
      </c>
      <c r="AJ86" s="35">
        <f>PXIL!O86</f>
        <v>0</v>
      </c>
      <c r="AK86" s="35">
        <f>RTM_IEX!I86</f>
        <v>88.66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67.47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7.889449003517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117.59838931689779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673.94361186346259</v>
      </c>
      <c r="P87" s="37">
        <v>68.347388031183115</v>
      </c>
      <c r="Q87" s="37">
        <v>0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92.34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-192.76</v>
      </c>
      <c r="AC87">
        <f t="shared" si="3"/>
        <v>11.116679184056125</v>
      </c>
      <c r="AD87">
        <f t="shared" si="4"/>
        <v>925.14460903100439</v>
      </c>
      <c r="AE87">
        <f>'IDT-1'!C87</f>
        <v>45.073999999999998</v>
      </c>
      <c r="AF87" s="25"/>
      <c r="AG87">
        <f t="shared" si="5"/>
        <v>970.21860903100435</v>
      </c>
      <c r="AI87" s="35">
        <f>PXIL!I87</f>
        <v>0</v>
      </c>
      <c r="AJ87" s="35">
        <f>PXIL!O87</f>
        <v>0</v>
      </c>
      <c r="AK87" s="35">
        <f>RTM_IEX!I87</f>
        <v>91.56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57.83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7.889449003517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117.59838931689779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673.35040483104012</v>
      </c>
      <c r="P88" s="37">
        <v>68.347388031183115</v>
      </c>
      <c r="Q88" s="37">
        <v>0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92.34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-192.76</v>
      </c>
      <c r="AC88">
        <f t="shared" si="3"/>
        <v>11.119760244983777</v>
      </c>
      <c r="AD88">
        <f t="shared" si="4"/>
        <v>925.50832093765428</v>
      </c>
      <c r="AE88">
        <f>'IDT-1'!C88</f>
        <v>39.634</v>
      </c>
      <c r="AF88" s="25"/>
      <c r="AG88">
        <f t="shared" si="5"/>
        <v>965.14232093765429</v>
      </c>
      <c r="AI88" s="35">
        <f>PXIL!I88</f>
        <v>0</v>
      </c>
      <c r="AJ88" s="35">
        <f>PXIL!O88</f>
        <v>0</v>
      </c>
      <c r="AK88" s="35">
        <f>RTM_IEX!I88</f>
        <v>87.7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62.65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7.889449003517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117.59838931689779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673.63735697526135</v>
      </c>
      <c r="P89" s="37">
        <v>68.347388031183115</v>
      </c>
      <c r="Q89" s="37">
        <v>0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92.34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-192.76</v>
      </c>
      <c r="AC89">
        <f t="shared" si="3"/>
        <v>11.122170642995235</v>
      </c>
      <c r="AD89">
        <f t="shared" si="4"/>
        <v>925.79286268386409</v>
      </c>
      <c r="AE89">
        <f>'IDT-1'!C89</f>
        <v>31.744</v>
      </c>
      <c r="AF89" s="25"/>
      <c r="AG89">
        <f t="shared" si="5"/>
        <v>957.53686268386411</v>
      </c>
      <c r="AI89" s="35">
        <f>PXIL!I89</f>
        <v>0</v>
      </c>
      <c r="AJ89" s="35">
        <f>PXIL!O89</f>
        <v>0</v>
      </c>
      <c r="AK89" s="35">
        <f>RTM_IEX!I89</f>
        <v>68.430000000000007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81.92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7.889449003517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117.59838931689779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673.2184296782051</v>
      </c>
      <c r="P90" s="37">
        <v>68.347388031183115</v>
      </c>
      <c r="Q90" s="37">
        <v>0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92.34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-192.76</v>
      </c>
      <c r="AC90">
        <f t="shared" si="3"/>
        <v>11.394003653699961</v>
      </c>
      <c r="AD90">
        <f t="shared" si="4"/>
        <v>957.88210237610303</v>
      </c>
      <c r="AE90">
        <f>'IDT-1'!C90</f>
        <v>0</v>
      </c>
      <c r="AF90" s="25"/>
      <c r="AG90">
        <f t="shared" si="5"/>
        <v>957.88210237610303</v>
      </c>
      <c r="AI90" s="35">
        <f>PXIL!I90</f>
        <v>0</v>
      </c>
      <c r="AJ90" s="35">
        <f>PXIL!O90</f>
        <v>0</v>
      </c>
      <c r="AK90" s="35">
        <f>RTM_IEX!I90</f>
        <v>72.290000000000006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110.84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7.889449003517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117.59838931689779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671.37940250489271</v>
      </c>
      <c r="P91" s="37">
        <v>68.347388031183115</v>
      </c>
      <c r="Q91" s="37">
        <v>0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92.34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-238.6</v>
      </c>
      <c r="AC91">
        <f t="shared" si="3"/>
        <v>12.163521695553053</v>
      </c>
      <c r="AD91">
        <f t="shared" si="4"/>
        <v>956.65355716093745</v>
      </c>
      <c r="AE91">
        <f>'IDT-1'!C91</f>
        <v>0</v>
      </c>
      <c r="AF91" s="25"/>
      <c r="AG91">
        <f t="shared" si="5"/>
        <v>956.65355716093745</v>
      </c>
      <c r="AI91" s="35">
        <f>PXIL!I91</f>
        <v>0</v>
      </c>
      <c r="AJ91" s="35">
        <f>PXIL!O91</f>
        <v>0</v>
      </c>
      <c r="AK91" s="35">
        <f>RTM_IEX!I91</f>
        <v>71.319999999999993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159.03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7.889449003517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117.59838931689779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671.60194235876179</v>
      </c>
      <c r="P92" s="37">
        <v>68.347388031183115</v>
      </c>
      <c r="Q92" s="37">
        <v>0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92.34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-238.6</v>
      </c>
      <c r="AC92">
        <f t="shared" si="3"/>
        <v>12.181687030325552</v>
      </c>
      <c r="AD92">
        <f t="shared" si="4"/>
        <v>958.79793168003414</v>
      </c>
      <c r="AE92">
        <f>'IDT-1'!C92</f>
        <v>0</v>
      </c>
      <c r="AF92" s="25"/>
      <c r="AG92">
        <f t="shared" si="5"/>
        <v>958.79793168003414</v>
      </c>
      <c r="AI92" s="35">
        <f>PXIL!I92</f>
        <v>0</v>
      </c>
      <c r="AJ92" s="35">
        <f>PXIL!O92</f>
        <v>0</v>
      </c>
      <c r="AK92" s="35">
        <f>RTM_IEX!I92</f>
        <v>73.260000000000005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159.03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7.889449003517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117.59838931689779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670.29631295140996</v>
      </c>
      <c r="P93" s="37">
        <v>68.347388031183115</v>
      </c>
      <c r="Q93" s="37">
        <v>0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92.34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-238.6</v>
      </c>
      <c r="AC93">
        <f t="shared" si="3"/>
        <v>12.097807743303797</v>
      </c>
      <c r="AD93">
        <f t="shared" si="4"/>
        <v>948.89618155970413</v>
      </c>
      <c r="AE93">
        <f>'IDT-1'!C93</f>
        <v>0</v>
      </c>
      <c r="AF93" s="25"/>
      <c r="AG93">
        <f t="shared" si="5"/>
        <v>948.89618155970413</v>
      </c>
      <c r="AI93" s="35">
        <f>PXIL!I93</f>
        <v>0</v>
      </c>
      <c r="AJ93" s="35">
        <f>PXIL!O93</f>
        <v>0</v>
      </c>
      <c r="AK93" s="35">
        <f>RTM_IEX!I93</f>
        <v>59.76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163.85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7.889449003517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117.59838931689779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670.71349824773404</v>
      </c>
      <c r="P94" s="37">
        <v>68.347388031183115</v>
      </c>
      <c r="Q94" s="37">
        <v>0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92.34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-238.6</v>
      </c>
      <c r="AC94">
        <f t="shared" si="3"/>
        <v>12.06888809979292</v>
      </c>
      <c r="AD94">
        <f t="shared" si="4"/>
        <v>945.48228649953899</v>
      </c>
      <c r="AE94">
        <f>'IDT-1'!C94</f>
        <v>0</v>
      </c>
      <c r="AF94" s="25"/>
      <c r="AG94">
        <f t="shared" si="5"/>
        <v>945.48228649953899</v>
      </c>
      <c r="AI94" s="35">
        <f>PXIL!I94</f>
        <v>0</v>
      </c>
      <c r="AJ94" s="35">
        <f>PXIL!O94</f>
        <v>0</v>
      </c>
      <c r="AK94" s="35">
        <f>RTM_IEX!I94</f>
        <v>51.08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168.67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7.889449003517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117.59838931689779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680.39445869743724</v>
      </c>
      <c r="P95" s="37">
        <v>68.347388031183115</v>
      </c>
      <c r="Q95" s="37">
        <v>0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92.34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-238.6</v>
      </c>
      <c r="AC95">
        <f t="shared" si="3"/>
        <v>12.093508167570427</v>
      </c>
      <c r="AD95">
        <f t="shared" si="4"/>
        <v>948.38862688146469</v>
      </c>
      <c r="AE95">
        <f>'IDT-1'!C95</f>
        <v>0</v>
      </c>
      <c r="AF95" s="25"/>
      <c r="AG95">
        <f t="shared" si="5"/>
        <v>948.38862688146469</v>
      </c>
      <c r="AI95" s="35">
        <f>PXIL!I95</f>
        <v>0</v>
      </c>
      <c r="AJ95" s="35">
        <f>PXIL!O95</f>
        <v>0</v>
      </c>
      <c r="AK95" s="35">
        <f>RTM_IEX!I95</f>
        <v>44.33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168.67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7.889449003517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117.59838931689779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680.39445869743724</v>
      </c>
      <c r="P96" s="37">
        <v>68.347388031183115</v>
      </c>
      <c r="Q96" s="37">
        <v>0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92.34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-238.6</v>
      </c>
      <c r="AC96">
        <f t="shared" si="3"/>
        <v>12.117784167570427</v>
      </c>
      <c r="AD96">
        <f t="shared" si="4"/>
        <v>951.25435088146469</v>
      </c>
      <c r="AE96">
        <f>'IDT-1'!C96</f>
        <v>0</v>
      </c>
      <c r="AF96" s="25"/>
      <c r="AG96">
        <f t="shared" si="5"/>
        <v>951.25435088146469</v>
      </c>
      <c r="AI96" s="35">
        <f>PXIL!I96</f>
        <v>0</v>
      </c>
      <c r="AJ96" s="35">
        <f>PXIL!O96</f>
        <v>0</v>
      </c>
      <c r="AK96" s="35">
        <f>RTM_IEX!I96</f>
        <v>42.41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173.48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7.889449003517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117.59838931689779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673.02272288541508</v>
      </c>
      <c r="P97" s="37">
        <v>68.347388031183115</v>
      </c>
      <c r="Q97" s="37">
        <v>15.67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92.34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-238.6</v>
      </c>
      <c r="AC97">
        <f t="shared" si="3"/>
        <v>11.87181758674944</v>
      </c>
      <c r="AD97">
        <f t="shared" si="4"/>
        <v>922.21858165026345</v>
      </c>
      <c r="AE97">
        <f>'IDT-1'!C97</f>
        <v>0</v>
      </c>
      <c r="AF97" s="25"/>
      <c r="AG97">
        <f t="shared" si="5"/>
        <v>922.21858165026345</v>
      </c>
      <c r="AI97" s="35">
        <f>PXIL!I97</f>
        <v>0</v>
      </c>
      <c r="AJ97" s="35">
        <f>PXIL!O97</f>
        <v>0</v>
      </c>
      <c r="AK97" s="35">
        <f>RTM_IEX!I97</f>
        <v>9.64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168.67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7.889449003517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117.59838931689779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675.14349824773399</v>
      </c>
      <c r="P98" s="37">
        <v>68.347388031183115</v>
      </c>
      <c r="Q98" s="37">
        <v>15.67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92.34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-238.6</v>
      </c>
      <c r="AC98">
        <f t="shared" si="3"/>
        <v>11.80865609979292</v>
      </c>
      <c r="AD98">
        <f t="shared" si="4"/>
        <v>914.76251849953894</v>
      </c>
      <c r="AE98">
        <f>'IDT-1'!C98</f>
        <v>0</v>
      </c>
      <c r="AF98" s="25"/>
      <c r="AG98">
        <f t="shared" si="5"/>
        <v>914.76251849953894</v>
      </c>
      <c r="AI98" s="35">
        <f>PXIL!I98</f>
        <v>0</v>
      </c>
      <c r="AJ98" s="35">
        <f>PXIL!O98</f>
        <v>0</v>
      </c>
      <c r="AK98" s="35">
        <f>RTM_IEX!I98</f>
        <v>9.64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159.03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0.14837880000000017</v>
      </c>
      <c r="E99">
        <f t="shared" si="6"/>
        <v>0.18468235363629071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1.7533022497764414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14.943660628533339</v>
      </c>
      <c r="P99" s="37">
        <f t="shared" si="6"/>
        <v>1.4384584291189686</v>
      </c>
      <c r="Q99" s="37">
        <f t="shared" si="6"/>
        <v>7.835E-3</v>
      </c>
      <c r="R99" s="39">
        <f t="shared" si="6"/>
        <v>0.28538819378969699</v>
      </c>
      <c r="S99" s="39">
        <f t="shared" si="6"/>
        <v>0</v>
      </c>
      <c r="T99" s="38">
        <f t="shared" si="6"/>
        <v>1.9306674999999986</v>
      </c>
      <c r="U99" s="38">
        <f t="shared" si="6"/>
        <v>2.0313224999999999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3.0972500000000004E-2</v>
      </c>
      <c r="Z99" s="35">
        <f t="shared" si="6"/>
        <v>0</v>
      </c>
      <c r="AA99" s="76">
        <f t="shared" si="6"/>
        <v>0</v>
      </c>
      <c r="AB99" s="76">
        <f t="shared" si="6"/>
        <v>-1.7642400000000014</v>
      </c>
      <c r="AC99">
        <f t="shared" si="6"/>
        <v>0.21971616674361957</v>
      </c>
      <c r="AD99">
        <f t="shared" si="6"/>
        <v>22.286091988111114</v>
      </c>
      <c r="AE99">
        <f t="shared" si="6"/>
        <v>-0.18022925000000004</v>
      </c>
      <c r="AG99">
        <f t="shared" si="6"/>
        <v>22.105862738111107</v>
      </c>
      <c r="AI99">
        <f t="shared" si="6"/>
        <v>0</v>
      </c>
      <c r="AJ99">
        <f t="shared" si="6"/>
        <v>0</v>
      </c>
      <c r="AK99">
        <f t="shared" si="6"/>
        <v>0.58295749999999991</v>
      </c>
      <c r="AL99">
        <f t="shared" si="6"/>
        <v>-5.3499999999999999E-2</v>
      </c>
      <c r="AM99">
        <f t="shared" si="6"/>
        <v>0</v>
      </c>
      <c r="AN99">
        <f t="shared" si="6"/>
        <v>0</v>
      </c>
      <c r="AO99">
        <f t="shared" si="6"/>
        <v>0.98592250000000026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45588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7.9738499999999997</v>
      </c>
      <c r="E3">
        <f>GT_NG!T3</f>
        <v>11.149266131265579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822.37297559805984</v>
      </c>
      <c r="P3" s="37">
        <v>75.127128936105166</v>
      </c>
      <c r="Q3" s="37">
        <v>0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357.21999999999997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4.78</v>
      </c>
      <c r="AB3" s="76">
        <f>-STOA!P3</f>
        <v>0</v>
      </c>
      <c r="AC3">
        <f>SUMIF(B3:AB3,"&gt;0")*$AC$2-SUMIF(B3:AB3,"&lt;0")*($AC$2/(1-$AC$2))+SUMIF(AI3:AR3,"&gt;0")*$AC$2-SUMIF(AI3:AR3,"&lt;0")*($AC$2/(1-$AC$2))</f>
        <v>11.56705062438429</v>
      </c>
      <c r="AD3">
        <f>SUM(B3:AB3,AI3:AV3)-AC3</f>
        <v>1269.056170041046</v>
      </c>
      <c r="AE3">
        <f>'IDT-1'!F3</f>
        <v>0</v>
      </c>
      <c r="AF3" s="25"/>
      <c r="AG3">
        <f>SUM(AD3:AF3)</f>
        <v>1269.056170041046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-48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7.9738499999999997</v>
      </c>
      <c r="E4">
        <f>GT_NG!T4</f>
        <v>11.149266131265579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822.43604406611576</v>
      </c>
      <c r="P4" s="37">
        <v>75.127128936105166</v>
      </c>
      <c r="Q4" s="37">
        <v>0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357.21999999999997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4.78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11.728532396288852</v>
      </c>
      <c r="AD4">
        <f t="shared" ref="AD4:AD67" si="1">SUM(B4:AB4,AI4:AV4)-AC4</f>
        <v>1249.9577567371975</v>
      </c>
      <c r="AE4">
        <f>'IDT-1'!F4</f>
        <v>0</v>
      </c>
      <c r="AF4" s="25"/>
      <c r="AG4">
        <f t="shared" ref="AG4:AG67" si="2">SUM(AD4:AF4)</f>
        <v>1249.9577567371975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-67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7.9738499999999997</v>
      </c>
      <c r="E5">
        <f>GT_NG!T5</f>
        <v>11.149266131265579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787.15612241688825</v>
      </c>
      <c r="P5" s="37">
        <v>75.127128936105166</v>
      </c>
      <c r="Q5" s="37">
        <v>0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357.21999999999997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4.78</v>
      </c>
      <c r="AB5" s="76">
        <f>-STOA!P5</f>
        <v>0</v>
      </c>
      <c r="AC5">
        <f t="shared" si="0"/>
        <v>11.440652212160231</v>
      </c>
      <c r="AD5">
        <f t="shared" si="1"/>
        <v>1213.9657152720986</v>
      </c>
      <c r="AE5">
        <f>'IDT-1'!F5</f>
        <v>0</v>
      </c>
      <c r="AF5" s="25"/>
      <c r="AG5">
        <f t="shared" si="2"/>
        <v>1213.9657152720986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-68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7.9738499999999997</v>
      </c>
      <c r="E6">
        <f>GT_NG!T6</f>
        <v>11.149266131265579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767.15612241688825</v>
      </c>
      <c r="P6" s="37">
        <v>75.127128936105166</v>
      </c>
      <c r="Q6" s="37">
        <v>0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357.21999999999997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4.78</v>
      </c>
      <c r="AB6" s="76">
        <f>-STOA!P6</f>
        <v>0</v>
      </c>
      <c r="AC6">
        <f t="shared" si="0"/>
        <v>11.26418105443534</v>
      </c>
      <c r="AD6">
        <f t="shared" si="1"/>
        <v>1195.1421864298236</v>
      </c>
      <c r="AE6">
        <f>'IDT-1'!F6</f>
        <v>0</v>
      </c>
      <c r="AF6" s="25"/>
      <c r="AG6">
        <f t="shared" si="2"/>
        <v>1195.1421864298236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-67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7.9738499999999997</v>
      </c>
      <c r="E7">
        <f>GT_NG!T7</f>
        <v>11.149266131265579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764.85195663339084</v>
      </c>
      <c r="P7" s="37">
        <v>75.127128936105166</v>
      </c>
      <c r="Q7" s="37">
        <v>0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357.3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4.78</v>
      </c>
      <c r="AB7" s="76">
        <f>-STOA!P7</f>
        <v>0</v>
      </c>
      <c r="AC7">
        <f t="shared" si="0"/>
        <v>11.016776803281957</v>
      </c>
      <c r="AD7">
        <f t="shared" si="1"/>
        <v>1220.1654248974794</v>
      </c>
      <c r="AE7">
        <f>'IDT-1'!F7</f>
        <v>0</v>
      </c>
      <c r="AF7" s="25"/>
      <c r="AG7">
        <f t="shared" si="2"/>
        <v>1220.1654248974794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7.9738499999999997</v>
      </c>
      <c r="E8">
        <f>GT_NG!T8</f>
        <v>11.149266131265579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714.85195663339096</v>
      </c>
      <c r="P8" s="37">
        <v>75.127128936105166</v>
      </c>
      <c r="Q8" s="37">
        <v>0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357.3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4.78</v>
      </c>
      <c r="AB8" s="76">
        <f>-STOA!P8</f>
        <v>0</v>
      </c>
      <c r="AC8">
        <f t="shared" si="0"/>
        <v>10.291815125185954</v>
      </c>
      <c r="AD8">
        <f t="shared" si="1"/>
        <v>1206.8903865755758</v>
      </c>
      <c r="AE8">
        <f>'IDT-1'!F8</f>
        <v>0</v>
      </c>
      <c r="AF8" s="25"/>
      <c r="AG8">
        <f t="shared" si="2"/>
        <v>1206.8903865755758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11.149266131265579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714.85195663339096</v>
      </c>
      <c r="P9" s="37">
        <v>75.127128936105166</v>
      </c>
      <c r="Q9" s="37">
        <v>0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357.3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4.78</v>
      </c>
      <c r="AB9" s="76">
        <f>-STOA!P9</f>
        <v>0</v>
      </c>
      <c r="AC9">
        <f t="shared" si="0"/>
        <v>10.622190276456626</v>
      </c>
      <c r="AD9">
        <f t="shared" si="1"/>
        <v>1167.560011424305</v>
      </c>
      <c r="AE9">
        <f>'IDT-1'!F9</f>
        <v>0</v>
      </c>
      <c r="AF9" s="25"/>
      <c r="AG9">
        <f t="shared" si="2"/>
        <v>1167.560011424305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-43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11.149266131265579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714.85195663339096</v>
      </c>
      <c r="P10" s="37">
        <v>75.127128936105166</v>
      </c>
      <c r="Q10" s="37">
        <v>0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357.3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4.78</v>
      </c>
      <c r="AB10" s="76">
        <f>-STOA!P10</f>
        <v>0</v>
      </c>
      <c r="AC10">
        <f t="shared" si="0"/>
        <v>10.732315326880185</v>
      </c>
      <c r="AD10">
        <f t="shared" si="1"/>
        <v>1154.4498863738816</v>
      </c>
      <c r="AE10">
        <f>'IDT-1'!F10</f>
        <v>0</v>
      </c>
      <c r="AF10" s="25"/>
      <c r="AG10">
        <f t="shared" si="2"/>
        <v>1154.4498863738816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-56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7.9738499999999997</v>
      </c>
      <c r="E11">
        <f>GT_NG!T11</f>
        <v>11.149266131265579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652.25724780911787</v>
      </c>
      <c r="P11" s="37">
        <v>75.127128936105166</v>
      </c>
      <c r="Q11" s="37">
        <v>0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357.3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4.78</v>
      </c>
      <c r="AB11" s="76">
        <f>-STOA!P11</f>
        <v>0</v>
      </c>
      <c r="AC11">
        <f t="shared" si="0"/>
        <v>10.040307356459397</v>
      </c>
      <c r="AD11">
        <f t="shared" si="1"/>
        <v>1128.9971855200292</v>
      </c>
      <c r="AE11">
        <f>'IDT-1'!F11</f>
        <v>0</v>
      </c>
      <c r="AF11" s="25"/>
      <c r="AG11">
        <f t="shared" si="2"/>
        <v>1128.9971855200292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7.9738499999999997</v>
      </c>
      <c r="E12">
        <f>GT_NG!T12</f>
        <v>11.149266131265579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622.86724780911777</v>
      </c>
      <c r="P12" s="37">
        <v>75.127128936105166</v>
      </c>
      <c r="Q12" s="37">
        <v>0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357.3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4.78</v>
      </c>
      <c r="AB12" s="76">
        <f>-STOA!P12</f>
        <v>0</v>
      </c>
      <c r="AC12">
        <f t="shared" si="0"/>
        <v>9.6748351483109492</v>
      </c>
      <c r="AD12">
        <f t="shared" si="1"/>
        <v>1113.9726577281776</v>
      </c>
      <c r="AE12">
        <f>'IDT-1'!F12</f>
        <v>0</v>
      </c>
      <c r="AF12" s="25"/>
      <c r="AG12">
        <f t="shared" si="2"/>
        <v>1113.9726577281776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7.9738499999999997</v>
      </c>
      <c r="E13">
        <f>GT_NG!T13</f>
        <v>11.149266131265579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621.3485878091177</v>
      </c>
      <c r="P13" s="37">
        <v>75.127128936105166</v>
      </c>
      <c r="Q13" s="37">
        <v>0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357.3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4.78</v>
      </c>
      <c r="AB13" s="76">
        <f>-STOA!P13</f>
        <v>0</v>
      </c>
      <c r="AC13">
        <f t="shared" si="0"/>
        <v>9.8907996628829533</v>
      </c>
      <c r="AD13">
        <f t="shared" si="1"/>
        <v>1085.2380332136054</v>
      </c>
      <c r="AE13">
        <f>'IDT-1'!F13</f>
        <v>0</v>
      </c>
      <c r="AF13" s="25"/>
      <c r="AG13">
        <f t="shared" si="2"/>
        <v>1085.2380332136054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-41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7.9738499999999997</v>
      </c>
      <c r="E14">
        <f>GT_NG!T14</f>
        <v>11.149266131265579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621.3485878091177</v>
      </c>
      <c r="P14" s="37">
        <v>75.127128936105166</v>
      </c>
      <c r="Q14" s="37">
        <v>0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357.3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4.78</v>
      </c>
      <c r="AB14" s="76">
        <f>-STOA!P14</f>
        <v>0</v>
      </c>
      <c r="AC14">
        <f t="shared" si="0"/>
        <v>10.043280501930957</v>
      </c>
      <c r="AD14">
        <f t="shared" si="1"/>
        <v>1067.0855523745574</v>
      </c>
      <c r="AE14">
        <f>'IDT-1'!F14</f>
        <v>0</v>
      </c>
      <c r="AF14" s="25"/>
      <c r="AG14">
        <f t="shared" si="2"/>
        <v>1067.0855523745574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-59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7.9738499999999997</v>
      </c>
      <c r="E15">
        <f>GT_NG!T15</f>
        <v>11.149266131265579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620.89858780911766</v>
      </c>
      <c r="P15" s="37">
        <v>19.279063304668902</v>
      </c>
      <c r="Q15" s="37">
        <v>0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356.98999999999995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4.6900000000000004</v>
      </c>
      <c r="AB15" s="76">
        <f>-STOA!P15</f>
        <v>0</v>
      </c>
      <c r="AC15">
        <f t="shared" si="0"/>
        <v>9.2027569684566615</v>
      </c>
      <c r="AD15">
        <f t="shared" si="1"/>
        <v>1054.2280102765953</v>
      </c>
      <c r="AE15">
        <f>'IDT-1'!F15</f>
        <v>0</v>
      </c>
      <c r="AF15" s="25"/>
      <c r="AG15">
        <f t="shared" si="2"/>
        <v>1054.2280102765953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-16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7.9738499999999997</v>
      </c>
      <c r="E16">
        <f>GT_NG!T16</f>
        <v>11.149266131265579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620.89858780911766</v>
      </c>
      <c r="P16" s="37">
        <v>19.279063304668902</v>
      </c>
      <c r="Q16" s="37">
        <v>0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356.98999999999995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4.6900000000000004</v>
      </c>
      <c r="AB16" s="76">
        <f>-STOA!P16</f>
        <v>0</v>
      </c>
      <c r="AC16">
        <f t="shared" si="0"/>
        <v>9.2535839148059971</v>
      </c>
      <c r="AD16">
        <f t="shared" si="1"/>
        <v>1048.177183330246</v>
      </c>
      <c r="AE16">
        <f>'IDT-1'!F16</f>
        <v>0</v>
      </c>
      <c r="AF16" s="25"/>
      <c r="AG16">
        <f t="shared" si="2"/>
        <v>1048.177183330246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-22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7.9738499999999997</v>
      </c>
      <c r="E17">
        <f>GT_NG!T17</f>
        <v>11.149266131265579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620.89858780911766</v>
      </c>
      <c r="P17" s="37">
        <v>19.28</v>
      </c>
      <c r="Q17" s="37">
        <v>0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356.98999999999995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4.6900000000000004</v>
      </c>
      <c r="AB17" s="76">
        <f>-STOA!P17</f>
        <v>0</v>
      </c>
      <c r="AC17">
        <f t="shared" si="0"/>
        <v>9.3467745180205561</v>
      </c>
      <c r="AD17">
        <f t="shared" si="1"/>
        <v>1037.0849294223626</v>
      </c>
      <c r="AE17">
        <f>'IDT-1'!F17</f>
        <v>0</v>
      </c>
      <c r="AF17" s="25"/>
      <c r="AG17">
        <f t="shared" si="2"/>
        <v>1037.0849294223626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-33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7.9738499999999997</v>
      </c>
      <c r="E18">
        <f>GT_NG!T18</f>
        <v>11.149266131265579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620.89858780911766</v>
      </c>
      <c r="P18" s="37">
        <v>19.28</v>
      </c>
      <c r="Q18" s="37">
        <v>0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356.98999999999995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4.6900000000000004</v>
      </c>
      <c r="AB18" s="76">
        <f>-STOA!P18</f>
        <v>0</v>
      </c>
      <c r="AC18">
        <f t="shared" si="0"/>
        <v>9.4060726220947792</v>
      </c>
      <c r="AD18">
        <f t="shared" si="1"/>
        <v>1030.0256313182883</v>
      </c>
      <c r="AE18">
        <f>'IDT-1'!F18</f>
        <v>0</v>
      </c>
      <c r="AF18" s="25"/>
      <c r="AG18">
        <f t="shared" si="2"/>
        <v>1030.0256313182883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11.149266131265579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623.52795467957162</v>
      </c>
      <c r="P19" s="37">
        <v>19.28</v>
      </c>
      <c r="Q19" s="37">
        <v>0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359.48999999999995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4.6900000000000004</v>
      </c>
      <c r="AB19" s="76">
        <f>-STOA!P19</f>
        <v>0</v>
      </c>
      <c r="AC19">
        <f t="shared" si="0"/>
        <v>9.601640142854599</v>
      </c>
      <c r="AD19">
        <f t="shared" si="1"/>
        <v>1016.9594306679826</v>
      </c>
      <c r="AE19">
        <f>'IDT-1'!F19</f>
        <v>0</v>
      </c>
      <c r="AF19" s="25"/>
      <c r="AG19">
        <f t="shared" si="2"/>
        <v>1016.9594306679826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-58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11.149266131265579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639.66235244539973</v>
      </c>
      <c r="P20" s="37">
        <v>19.28</v>
      </c>
      <c r="Q20" s="37">
        <v>0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359.14999999999992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4.6900000000000004</v>
      </c>
      <c r="AB20" s="76">
        <f>-STOA!P20</f>
        <v>0</v>
      </c>
      <c r="AC20">
        <f t="shared" si="0"/>
        <v>9.7681977149871102</v>
      </c>
      <c r="AD20">
        <f t="shared" si="1"/>
        <v>1028.5872708616782</v>
      </c>
      <c r="AE20">
        <f>'IDT-1'!F20</f>
        <v>0</v>
      </c>
      <c r="AF20" s="25"/>
      <c r="AG20">
        <f t="shared" si="2"/>
        <v>1028.5872708616782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-62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11.149266131265579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640.11235244539978</v>
      </c>
      <c r="P21" s="37">
        <v>19.28</v>
      </c>
      <c r="Q21" s="37">
        <v>0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358.64999999999992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4.6900000000000004</v>
      </c>
      <c r="AB21" s="76">
        <f>-STOA!P21</f>
        <v>0</v>
      </c>
      <c r="AC21">
        <f t="shared" si="0"/>
        <v>9.8101335036115564</v>
      </c>
      <c r="AD21">
        <f t="shared" si="1"/>
        <v>1023.4953350730538</v>
      </c>
      <c r="AE21">
        <f>'IDT-1'!F21</f>
        <v>0</v>
      </c>
      <c r="AF21" s="25"/>
      <c r="AG21">
        <f t="shared" si="2"/>
        <v>1023.4953350730538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-67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11.206036108865536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629.66603451061712</v>
      </c>
      <c r="P22" s="37">
        <v>19.28</v>
      </c>
      <c r="Q22" s="37">
        <v>0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358.48999999999995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4.6900000000000004</v>
      </c>
      <c r="AB22" s="76">
        <f>-STOA!P22</f>
        <v>0</v>
      </c>
      <c r="AC22">
        <f t="shared" si="0"/>
        <v>9.5690364617232184</v>
      </c>
      <c r="AD22">
        <f t="shared" si="1"/>
        <v>1031.1868841577593</v>
      </c>
      <c r="AE22">
        <f>'IDT-1'!F22</f>
        <v>0</v>
      </c>
      <c r="AF22" s="25"/>
      <c r="AG22">
        <f t="shared" si="2"/>
        <v>1031.1868841577593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-49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11.206036108865536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629.34083342366057</v>
      </c>
      <c r="P23" s="37">
        <v>19.28</v>
      </c>
      <c r="Q23" s="37">
        <v>0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357.57999999999993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4.6900000000000004</v>
      </c>
      <c r="AB23" s="76">
        <f>-STOA!P23</f>
        <v>0</v>
      </c>
      <c r="AC23">
        <f t="shared" si="0"/>
        <v>9.5586607725927841</v>
      </c>
      <c r="AD23">
        <f t="shared" si="1"/>
        <v>1029.9620587599334</v>
      </c>
      <c r="AE23">
        <f>'IDT-1'!F23</f>
        <v>0</v>
      </c>
      <c r="AF23" s="25"/>
      <c r="AG23">
        <f t="shared" si="2"/>
        <v>1029.9620587599334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-49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11.206036108865536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629.66606069638783</v>
      </c>
      <c r="P24" s="37">
        <v>19.28</v>
      </c>
      <c r="Q24" s="37">
        <v>0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357.57999999999993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4.6900000000000004</v>
      </c>
      <c r="AB24" s="76">
        <f>-STOA!P24</f>
        <v>0</v>
      </c>
      <c r="AC24">
        <f t="shared" si="0"/>
        <v>9.578334997133469</v>
      </c>
      <c r="AD24">
        <f t="shared" si="1"/>
        <v>1028.2676118081199</v>
      </c>
      <c r="AE24">
        <f>'IDT-1'!F24</f>
        <v>0</v>
      </c>
      <c r="AF24" s="25"/>
      <c r="AG24">
        <f t="shared" si="2"/>
        <v>1028.2676118081199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-51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11.206036108865536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644.67486179783623</v>
      </c>
      <c r="P25" s="37">
        <v>19.28</v>
      </c>
      <c r="Q25" s="37">
        <v>0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357.57999999999993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4.6900000000000004</v>
      </c>
      <c r="AB25" s="76">
        <f>-STOA!P25</f>
        <v>0</v>
      </c>
      <c r="AC25">
        <f t="shared" si="0"/>
        <v>9.568870402787411</v>
      </c>
      <c r="AD25">
        <f t="shared" si="1"/>
        <v>1059.2858775039144</v>
      </c>
      <c r="AE25">
        <f>'IDT-1'!F25</f>
        <v>0</v>
      </c>
      <c r="AF25" s="25"/>
      <c r="AG25">
        <f t="shared" si="2"/>
        <v>1059.2858775039144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-35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11.206036108865536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666.71860459417417</v>
      </c>
      <c r="P26" s="37">
        <v>19.28</v>
      </c>
      <c r="Q26" s="37">
        <v>0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356.91999999999996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4.6900000000000004</v>
      </c>
      <c r="AB26" s="76">
        <f>-STOA!P26</f>
        <v>0</v>
      </c>
      <c r="AC26">
        <f t="shared" si="0"/>
        <v>9.8077919463508731</v>
      </c>
      <c r="AD26">
        <f t="shared" si="1"/>
        <v>1073.4306987566888</v>
      </c>
      <c r="AE26">
        <f>'IDT-1'!F26</f>
        <v>0</v>
      </c>
      <c r="AF26" s="25"/>
      <c r="AG26">
        <f t="shared" si="2"/>
        <v>1073.4306987566888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-42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11.206036108865536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705.35252964856238</v>
      </c>
      <c r="P27" s="37">
        <v>19.28</v>
      </c>
      <c r="Q27" s="37">
        <v>0</v>
      </c>
      <c r="R27" s="39">
        <v>4.8499999999999996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358.80999999999995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4.6900000000000004</v>
      </c>
      <c r="AB27" s="76">
        <f>-STOA!P27</f>
        <v>0</v>
      </c>
      <c r="AC27">
        <f t="shared" si="0"/>
        <v>10.16344828590818</v>
      </c>
      <c r="AD27">
        <f t="shared" si="1"/>
        <v>1123.4489674715198</v>
      </c>
      <c r="AE27">
        <f>'IDT-1'!F27</f>
        <v>0</v>
      </c>
      <c r="AF27" s="25"/>
      <c r="AG27">
        <f t="shared" si="2"/>
        <v>1123.4489674715198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-38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11.206036108865536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713.63398605076202</v>
      </c>
      <c r="P28" s="37">
        <v>19.28</v>
      </c>
      <c r="Q28" s="37">
        <v>0</v>
      </c>
      <c r="R28" s="39">
        <v>11.120000000000001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358.80999999999995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4.6900000000000004</v>
      </c>
      <c r="AB28" s="76">
        <f>-STOA!P28</f>
        <v>0</v>
      </c>
      <c r="AC28">
        <f t="shared" si="0"/>
        <v>10.302551677411545</v>
      </c>
      <c r="AD28">
        <f t="shared" si="1"/>
        <v>1137.8613204822159</v>
      </c>
      <c r="AE28">
        <f>'IDT-1'!F28</f>
        <v>0</v>
      </c>
      <c r="AF28" s="25"/>
      <c r="AG28">
        <f t="shared" si="2"/>
        <v>1137.8613204822159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-39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11.206036108865536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712.49575805076199</v>
      </c>
      <c r="P29" s="37">
        <v>19.28</v>
      </c>
      <c r="Q29" s="37">
        <v>0</v>
      </c>
      <c r="R29" s="39">
        <v>19.012542463554901</v>
      </c>
      <c r="S29" s="39">
        <v>0</v>
      </c>
      <c r="T29" s="38">
        <f>SUMPRODUCT(LTA!J29:AN29,LTA!J$101:AN$101,LTA!J$105:AN$105)</f>
        <v>5.31</v>
      </c>
      <c r="U29" s="38">
        <f>SUMPRODUCT(LTA!J29:AN29,LTA!J$102:AN$102,LTA!J$105:AN$105)</f>
        <v>360.57999999999993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4.6900000000000004</v>
      </c>
      <c r="AB29" s="76">
        <f>-STOA!P29</f>
        <v>0</v>
      </c>
      <c r="AC29">
        <f t="shared" si="0"/>
        <v>10.342661814831182</v>
      </c>
      <c r="AD29">
        <f t="shared" si="1"/>
        <v>1156.6555248083512</v>
      </c>
      <c r="AE29">
        <f>'IDT-1'!F29</f>
        <v>0</v>
      </c>
      <c r="AF29" s="25"/>
      <c r="AG29">
        <f t="shared" si="2"/>
        <v>1156.6555248083512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-32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7.9738499999999997</v>
      </c>
      <c r="E30">
        <f>GT_NG!T30</f>
        <v>11.206036108865536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712.36382313012712</v>
      </c>
      <c r="P30" s="37">
        <v>19.28</v>
      </c>
      <c r="Q30" s="37">
        <v>0</v>
      </c>
      <c r="R30" s="39">
        <v>20.897449975597851</v>
      </c>
      <c r="S30" s="39">
        <v>0</v>
      </c>
      <c r="T30" s="38">
        <f>SUMPRODUCT(LTA!J30:AN30,LTA!J$101:AN$101,LTA!J$105:AN$105)</f>
        <v>8.6999999999999993</v>
      </c>
      <c r="U30" s="38">
        <f>SUMPRODUCT(LTA!J30:AN30,LTA!J$102:AN$102,LTA!J$105:AN$105)</f>
        <v>365.9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4.6900000000000004</v>
      </c>
      <c r="AB30" s="76">
        <f>-STOA!P30</f>
        <v>0</v>
      </c>
      <c r="AC30">
        <f t="shared" si="0"/>
        <v>10.413608469149233</v>
      </c>
      <c r="AD30">
        <f t="shared" si="1"/>
        <v>1169.0475507454414</v>
      </c>
      <c r="AE30">
        <f>'IDT-1'!F30</f>
        <v>0</v>
      </c>
      <c r="AF30" s="25"/>
      <c r="AG30">
        <f t="shared" si="2"/>
        <v>1169.0475507454414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11.149266131265579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684.63372812800412</v>
      </c>
      <c r="P31" s="37">
        <v>19.28</v>
      </c>
      <c r="Q31" s="37">
        <v>0</v>
      </c>
      <c r="R31" s="39">
        <v>23.2</v>
      </c>
      <c r="S31" s="39">
        <v>0</v>
      </c>
      <c r="T31" s="38">
        <f>SUMPRODUCT(LTA!J31:AN31,LTA!J$101:AN$101,LTA!J$105:AN$105)</f>
        <v>11.3</v>
      </c>
      <c r="U31" s="38">
        <f>SUMPRODUCT(LTA!J31:AN31,LTA!J$102:AN$102,LTA!J$105:AN$105)</f>
        <v>372.91999999999996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4.6900000000000004</v>
      </c>
      <c r="AB31" s="76">
        <f>-STOA!P31</f>
        <v>0</v>
      </c>
      <c r="AC31">
        <f t="shared" si="0"/>
        <v>10.187165488550757</v>
      </c>
      <c r="AD31">
        <f t="shared" si="1"/>
        <v>1164.409678770719</v>
      </c>
      <c r="AE31">
        <f>'IDT-1'!F31</f>
        <v>0</v>
      </c>
      <c r="AF31" s="25"/>
      <c r="AG31">
        <f t="shared" si="2"/>
        <v>1164.409678770719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-19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11.149266131265579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664.34189116821221</v>
      </c>
      <c r="P32" s="37">
        <v>19.28</v>
      </c>
      <c r="Q32" s="37">
        <v>0</v>
      </c>
      <c r="R32" s="39">
        <v>24.2</v>
      </c>
      <c r="S32" s="39">
        <v>0</v>
      </c>
      <c r="T32" s="38">
        <f>SUMPRODUCT(LTA!J32:AN32,LTA!J$101:AN$101,LTA!J$105:AN$105)</f>
        <v>17.18</v>
      </c>
      <c r="U32" s="38">
        <f>SUMPRODUCT(LTA!J32:AN32,LTA!J$102:AN$102,LTA!J$105:AN$105)</f>
        <v>381.19999999999993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4.6900000000000004</v>
      </c>
      <c r="AB32" s="76">
        <f>-STOA!P32</f>
        <v>0</v>
      </c>
      <c r="AC32">
        <f t="shared" si="0"/>
        <v>10.169471531263174</v>
      </c>
      <c r="AD32">
        <f t="shared" si="1"/>
        <v>1156.2955357682147</v>
      </c>
      <c r="AE32">
        <f>'IDT-1'!F32</f>
        <v>0</v>
      </c>
      <c r="AF32" s="25"/>
      <c r="AG32">
        <f t="shared" si="2"/>
        <v>1156.2955357682147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-22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11.149266131265579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654.91072808639638</v>
      </c>
      <c r="P33" s="37">
        <v>19.28</v>
      </c>
      <c r="Q33" s="37">
        <v>0</v>
      </c>
      <c r="R33" s="39">
        <v>24.2</v>
      </c>
      <c r="S33" s="39">
        <v>0</v>
      </c>
      <c r="T33" s="38">
        <f>SUMPRODUCT(LTA!J33:AN33,LTA!J$101:AN$101,LTA!J$105:AN$105)</f>
        <v>21.03</v>
      </c>
      <c r="U33" s="38">
        <f>SUMPRODUCT(LTA!J33:AN33,LTA!J$102:AN$102,LTA!J$105:AN$105)</f>
        <v>390.28999999999996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4.6900000000000004</v>
      </c>
      <c r="AB33" s="76">
        <f>-STOA!P33</f>
        <v>0</v>
      </c>
      <c r="AC33">
        <f t="shared" si="0"/>
        <v>10.266715023175033</v>
      </c>
      <c r="AD33">
        <f t="shared" si="1"/>
        <v>1151.7071291944869</v>
      </c>
      <c r="AE33">
        <f>'IDT-1'!F33</f>
        <v>0</v>
      </c>
      <c r="AF33" s="25"/>
      <c r="AG33">
        <f t="shared" si="2"/>
        <v>1151.7071291944869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-30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11.149266131265579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646.71789795684913</v>
      </c>
      <c r="P34" s="37">
        <v>19.28</v>
      </c>
      <c r="Q34" s="37">
        <v>0</v>
      </c>
      <c r="R34" s="39">
        <v>25.2</v>
      </c>
      <c r="S34" s="39">
        <v>0</v>
      </c>
      <c r="T34" s="38">
        <f>SUMPRODUCT(LTA!J34:AN34,LTA!J$101:AN$101,LTA!J$105:AN$105)</f>
        <v>27.95</v>
      </c>
      <c r="U34" s="38">
        <f>SUMPRODUCT(LTA!J34:AN34,LTA!J$102:AN$102,LTA!J$105:AN$105)</f>
        <v>399.39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4.6900000000000004</v>
      </c>
      <c r="AB34" s="76">
        <f>-STOA!P34</f>
        <v>0</v>
      </c>
      <c r="AC34">
        <f t="shared" si="0"/>
        <v>10.408632511885948</v>
      </c>
      <c r="AD34">
        <f t="shared" si="1"/>
        <v>1152.3923815762287</v>
      </c>
      <c r="AE34">
        <f>'IDT-1'!F34</f>
        <v>0</v>
      </c>
      <c r="AF34" s="25"/>
      <c r="AG34">
        <f t="shared" si="2"/>
        <v>1152.3923815762287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-38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11.149266131265579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631.33200906193827</v>
      </c>
      <c r="P35" s="37">
        <v>19.28</v>
      </c>
      <c r="Q35" s="37">
        <v>0</v>
      </c>
      <c r="R35" s="39">
        <v>25.2</v>
      </c>
      <c r="S35" s="39">
        <v>0</v>
      </c>
      <c r="T35" s="38">
        <f>SUMPRODUCT(LTA!J35:AN35,LTA!J$101:AN$101,LTA!J$105:AN$105)</f>
        <v>35</v>
      </c>
      <c r="U35" s="38">
        <f>SUMPRODUCT(LTA!J35:AN35,LTA!J$102:AN$102,LTA!J$105:AN$105)</f>
        <v>408.60999999999996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4.6900000000000004</v>
      </c>
      <c r="AB35" s="76">
        <f>-STOA!P35</f>
        <v>0</v>
      </c>
      <c r="AC35">
        <f t="shared" si="0"/>
        <v>10.322876310194918</v>
      </c>
      <c r="AD35">
        <f t="shared" si="1"/>
        <v>1164.362248883009</v>
      </c>
      <c r="AE35">
        <f>'IDT-1'!F35</f>
        <v>0</v>
      </c>
      <c r="AF35" s="25"/>
      <c r="AG35">
        <f t="shared" si="2"/>
        <v>1164.362248883009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-27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11.149266131265579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617.12092666169826</v>
      </c>
      <c r="P36" s="37">
        <v>19.28</v>
      </c>
      <c r="Q36" s="37">
        <v>0</v>
      </c>
      <c r="R36" s="39">
        <v>25.2</v>
      </c>
      <c r="S36" s="39">
        <v>0</v>
      </c>
      <c r="T36" s="38">
        <f>SUMPRODUCT(LTA!J36:AN36,LTA!J$101:AN$101,LTA!J$105:AN$105)</f>
        <v>43.06</v>
      </c>
      <c r="U36" s="38">
        <f>SUMPRODUCT(LTA!J36:AN36,LTA!J$102:AN$102,LTA!J$105:AN$105)</f>
        <v>417.65999999999997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4.6900000000000004</v>
      </c>
      <c r="AB36" s="76">
        <f>-STOA!P36</f>
        <v>0</v>
      </c>
      <c r="AC36">
        <f t="shared" si="0"/>
        <v>10.279457956233788</v>
      </c>
      <c r="AD36">
        <f t="shared" si="1"/>
        <v>1175.3045848367301</v>
      </c>
      <c r="AE36">
        <f>'IDT-1'!F36</f>
        <v>0</v>
      </c>
      <c r="AF36" s="25"/>
      <c r="AG36">
        <f t="shared" si="2"/>
        <v>1175.3045848367301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-19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11.149266131265579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617.07005709648081</v>
      </c>
      <c r="P37" s="37">
        <v>19.28</v>
      </c>
      <c r="Q37" s="37">
        <v>0</v>
      </c>
      <c r="R37" s="39">
        <v>25.2</v>
      </c>
      <c r="S37" s="39">
        <v>0</v>
      </c>
      <c r="T37" s="38">
        <f>SUMPRODUCT(LTA!J37:AN37,LTA!J$101:AN$101,LTA!J$105:AN$105)</f>
        <v>51.33</v>
      </c>
      <c r="U37" s="38">
        <f>SUMPRODUCT(LTA!J37:AN37,LTA!J$102:AN$102,LTA!J$105:AN$105)</f>
        <v>426.2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4.6900000000000004</v>
      </c>
      <c r="AB37" s="76">
        <f>-STOA!P37</f>
        <v>0</v>
      </c>
      <c r="AC37">
        <f t="shared" si="0"/>
        <v>10.377878863261516</v>
      </c>
      <c r="AD37">
        <f t="shared" si="1"/>
        <v>1196.9652943644851</v>
      </c>
      <c r="AE37">
        <f>'IDT-1'!F37</f>
        <v>0</v>
      </c>
      <c r="AF37" s="25"/>
      <c r="AG37">
        <f t="shared" si="2"/>
        <v>1196.9652943644851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-14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11.149266131265579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616.63005709648087</v>
      </c>
      <c r="P38" s="37">
        <v>19.169999999999998</v>
      </c>
      <c r="Q38" s="37">
        <v>0</v>
      </c>
      <c r="R38" s="39">
        <v>25.2</v>
      </c>
      <c r="S38" s="39">
        <v>0</v>
      </c>
      <c r="T38" s="38">
        <f>SUMPRODUCT(LTA!J38:AN38,LTA!J$101:AN$101,LTA!J$105:AN$105)</f>
        <v>59.37</v>
      </c>
      <c r="U38" s="38">
        <f>SUMPRODUCT(LTA!J38:AN38,LTA!J$102:AN$102,LTA!J$105:AN$105)</f>
        <v>434.59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4.6900000000000004</v>
      </c>
      <c r="AB38" s="76">
        <f>-STOA!P38</f>
        <v>0</v>
      </c>
      <c r="AC38">
        <f t="shared" si="0"/>
        <v>10.697636333209076</v>
      </c>
      <c r="AD38">
        <f t="shared" si="1"/>
        <v>1190.5255368945373</v>
      </c>
      <c r="AE38">
        <f>'IDT-1'!F38</f>
        <v>0</v>
      </c>
      <c r="AF38" s="25"/>
      <c r="AG38">
        <f t="shared" si="2"/>
        <v>1190.5255368945373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-36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11.059527200227855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614.54871709648091</v>
      </c>
      <c r="P39" s="37">
        <v>19.28</v>
      </c>
      <c r="Q39" s="37">
        <v>0</v>
      </c>
      <c r="R39" s="39">
        <v>25.2</v>
      </c>
      <c r="S39" s="39">
        <v>0</v>
      </c>
      <c r="T39" s="38">
        <f>SUMPRODUCT(LTA!J39:AN39,LTA!J$101:AN$101,LTA!J$105:AN$105)</f>
        <v>67.45</v>
      </c>
      <c r="U39" s="38">
        <f>SUMPRODUCT(LTA!J39:AN39,LTA!J$102:AN$102,LTA!J$105:AN$105)</f>
        <v>442.85999999999996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4.6900000000000004</v>
      </c>
      <c r="AB39" s="76">
        <f>-STOA!P39</f>
        <v>0</v>
      </c>
      <c r="AC39">
        <f t="shared" si="0"/>
        <v>10.682124746590135</v>
      </c>
      <c r="AD39">
        <f t="shared" si="1"/>
        <v>1220.8299695501189</v>
      </c>
      <c r="AE39">
        <f>'IDT-1'!F39</f>
        <v>0</v>
      </c>
      <c r="AF39" s="25"/>
      <c r="AG39">
        <f t="shared" si="2"/>
        <v>1220.8299695501189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11.059527200227855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614.54871709648091</v>
      </c>
      <c r="P40" s="37">
        <v>19.28</v>
      </c>
      <c r="Q40" s="37">
        <v>0</v>
      </c>
      <c r="R40" s="39">
        <v>25.2</v>
      </c>
      <c r="S40" s="39">
        <v>0</v>
      </c>
      <c r="T40" s="38">
        <f>SUMPRODUCT(LTA!J40:AN40,LTA!J$101:AN$101,LTA!J$105:AN$105)</f>
        <v>75.539999999999992</v>
      </c>
      <c r="U40" s="38">
        <f>SUMPRODUCT(LTA!J40:AN40,LTA!J$102:AN$102,LTA!J$105:AN$105)</f>
        <v>450.21999999999997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4.6900000000000004</v>
      </c>
      <c r="AB40" s="76">
        <f>-STOA!P40</f>
        <v>0</v>
      </c>
      <c r="AC40">
        <f t="shared" si="0"/>
        <v>11.071553592092352</v>
      </c>
      <c r="AD40">
        <f t="shared" si="1"/>
        <v>1306.9705407046163</v>
      </c>
      <c r="AE40">
        <f>'IDT-1'!F40</f>
        <v>0</v>
      </c>
      <c r="AF40" s="25"/>
      <c r="AG40">
        <f t="shared" si="2"/>
        <v>1306.9705407046163</v>
      </c>
      <c r="AI40" s="35">
        <f>PXIL!J40</f>
        <v>0</v>
      </c>
      <c r="AJ40" s="35">
        <f>PXIL!P40</f>
        <v>0</v>
      </c>
      <c r="AK40" s="35">
        <f>RTM_IEX!J40</f>
        <v>51.08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11.059527200227855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606.27432501717021</v>
      </c>
      <c r="P41" s="37">
        <v>19.28</v>
      </c>
      <c r="Q41" s="37">
        <v>0</v>
      </c>
      <c r="R41" s="39">
        <v>25.2</v>
      </c>
      <c r="S41" s="39">
        <v>0</v>
      </c>
      <c r="T41" s="38">
        <f>SUMPRODUCT(LTA!J41:AN41,LTA!J$101:AN$101,LTA!J$105:AN$105)</f>
        <v>81.489999999999995</v>
      </c>
      <c r="U41" s="38">
        <f>SUMPRODUCT(LTA!J41:AN41,LTA!J$102:AN$102,LTA!J$105:AN$105)</f>
        <v>457.01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101.2</v>
      </c>
      <c r="Z41" s="35">
        <f>IEX!P41</f>
        <v>0</v>
      </c>
      <c r="AA41" s="76">
        <f>STOA!J41</f>
        <v>4.6900000000000004</v>
      </c>
      <c r="AB41" s="76">
        <f>-STOA!P41</f>
        <v>0</v>
      </c>
      <c r="AC41">
        <f t="shared" si="0"/>
        <v>11.657140064499481</v>
      </c>
      <c r="AD41">
        <f t="shared" si="1"/>
        <v>1345.9705621528988</v>
      </c>
      <c r="AE41">
        <f>'IDT-1'!F41</f>
        <v>28.832999999999998</v>
      </c>
      <c r="AF41" s="25"/>
      <c r="AG41">
        <f t="shared" si="2"/>
        <v>1374.8035621528988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-15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11.059527200227855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606.27432501717021</v>
      </c>
      <c r="P42" s="37">
        <v>19.28</v>
      </c>
      <c r="Q42" s="37">
        <v>0</v>
      </c>
      <c r="R42" s="39">
        <v>25.2</v>
      </c>
      <c r="S42" s="39">
        <v>0</v>
      </c>
      <c r="T42" s="38">
        <f>SUMPRODUCT(LTA!J42:AN42,LTA!J$101:AN$101,LTA!J$105:AN$105)</f>
        <v>86.45</v>
      </c>
      <c r="U42" s="38">
        <f>SUMPRODUCT(LTA!J42:AN42,LTA!J$102:AN$102,LTA!J$105:AN$105)</f>
        <v>463.40999999999997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134.93</v>
      </c>
      <c r="Z42" s="35">
        <f>IEX!P42</f>
        <v>0</v>
      </c>
      <c r="AA42" s="76">
        <f>STOA!J42</f>
        <v>4.6900000000000004</v>
      </c>
      <c r="AB42" s="76">
        <f>-STOA!P42</f>
        <v>0</v>
      </c>
      <c r="AC42">
        <f t="shared" si="0"/>
        <v>11.933104698626146</v>
      </c>
      <c r="AD42">
        <f t="shared" si="1"/>
        <v>1408.6745975187723</v>
      </c>
      <c r="AE42">
        <f>'IDT-1'!F42</f>
        <v>24.257000000000001</v>
      </c>
      <c r="AF42" s="25"/>
      <c r="AG42">
        <f t="shared" si="2"/>
        <v>1432.9315975187724</v>
      </c>
      <c r="AI42" s="35">
        <f>PXIL!J42</f>
        <v>0</v>
      </c>
      <c r="AJ42" s="35">
        <f>PXIL!P42</f>
        <v>0</v>
      </c>
      <c r="AK42" s="35">
        <f>RTM_IEX!J42</f>
        <v>2.89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10.756447831184056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606.33251930779431</v>
      </c>
      <c r="P43" s="37">
        <v>19.28</v>
      </c>
      <c r="Q43" s="37">
        <v>0</v>
      </c>
      <c r="R43" s="39">
        <v>25.2</v>
      </c>
      <c r="S43" s="39">
        <v>0</v>
      </c>
      <c r="T43" s="38">
        <f>SUMPRODUCT(LTA!J43:AN43,LTA!J$101:AN$101,LTA!J$105:AN$105)</f>
        <v>91.09</v>
      </c>
      <c r="U43" s="38">
        <f>SUMPRODUCT(LTA!J43:AN43,LTA!J$102:AN$102,LTA!J$105:AN$105)</f>
        <v>468.4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160.94999999999999</v>
      </c>
      <c r="Z43" s="35">
        <f>IEX!P43</f>
        <v>0</v>
      </c>
      <c r="AA43" s="76">
        <f>STOA!J43</f>
        <v>4.5999999999999996</v>
      </c>
      <c r="AB43" s="76">
        <f>-STOA!P43</f>
        <v>0</v>
      </c>
      <c r="AC43">
        <f t="shared" si="0"/>
        <v>12.222417979417196</v>
      </c>
      <c r="AD43">
        <f t="shared" si="1"/>
        <v>1438.810399159561</v>
      </c>
      <c r="AE43">
        <f>'IDT-1'!F43</f>
        <v>19.68</v>
      </c>
      <c r="AF43" s="25"/>
      <c r="AG43">
        <f t="shared" si="2"/>
        <v>1458.4903991595611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10.756447831184056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606.33251930779431</v>
      </c>
      <c r="P44" s="37">
        <v>19.28</v>
      </c>
      <c r="Q44" s="37">
        <v>0</v>
      </c>
      <c r="R44" s="39">
        <v>25.2</v>
      </c>
      <c r="S44" s="39">
        <v>0</v>
      </c>
      <c r="T44" s="38">
        <f>SUMPRODUCT(LTA!J44:AN44,LTA!J$101:AN$101,LTA!J$105:AN$105)</f>
        <v>97.05</v>
      </c>
      <c r="U44" s="38">
        <f>SUMPRODUCT(LTA!J44:AN44,LTA!J$102:AN$102,LTA!J$105:AN$105)</f>
        <v>472.25999999999993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174.45</v>
      </c>
      <c r="Z44" s="35">
        <f>IEX!P44</f>
        <v>0</v>
      </c>
      <c r="AA44" s="76">
        <f>STOA!J44</f>
        <v>4.5999999999999996</v>
      </c>
      <c r="AB44" s="76">
        <f>-STOA!P44</f>
        <v>0</v>
      </c>
      <c r="AC44">
        <f t="shared" si="0"/>
        <v>12.418305979417195</v>
      </c>
      <c r="AD44">
        <f t="shared" si="1"/>
        <v>1461.934511159561</v>
      </c>
      <c r="AE44">
        <f>'IDT-1'!F44</f>
        <v>21.968</v>
      </c>
      <c r="AF44" s="25"/>
      <c r="AG44">
        <f t="shared" si="2"/>
        <v>1483.9025111595611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-2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10.756447831184056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517.66251930779458</v>
      </c>
      <c r="P45" s="37">
        <v>19.411133761682244</v>
      </c>
      <c r="Q45" s="37">
        <v>0</v>
      </c>
      <c r="R45" s="39">
        <v>25.2</v>
      </c>
      <c r="S45" s="39">
        <v>0</v>
      </c>
      <c r="T45" s="38">
        <f>SUMPRODUCT(LTA!J45:AN45,LTA!J$101:AN$101,LTA!J$105:AN$105)</f>
        <v>99.68</v>
      </c>
      <c r="U45" s="38">
        <f>SUMPRODUCT(LTA!J45:AN45,LTA!J$102:AN$102,LTA!J$105:AN$105)</f>
        <v>475.40999999999997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180.23</v>
      </c>
      <c r="Z45" s="35">
        <f>IEX!P45</f>
        <v>0</v>
      </c>
      <c r="AA45" s="76">
        <f>STOA!J45</f>
        <v>120.25999999999999</v>
      </c>
      <c r="AB45" s="76">
        <f>-STOA!P45</f>
        <v>0</v>
      </c>
      <c r="AC45">
        <f t="shared" si="0"/>
        <v>13.022775707936669</v>
      </c>
      <c r="AD45">
        <f t="shared" si="1"/>
        <v>1467.0111751927243</v>
      </c>
      <c r="AE45">
        <f>'IDT-1'!F45</f>
        <v>19.68</v>
      </c>
      <c r="AF45" s="25"/>
      <c r="AG45">
        <f t="shared" si="2"/>
        <v>1486.6911751927244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-35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10.756447831184056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491.16338887301214</v>
      </c>
      <c r="P46" s="37">
        <v>19.411133761682244</v>
      </c>
      <c r="Q46" s="37">
        <v>0</v>
      </c>
      <c r="R46" s="39">
        <v>25.2</v>
      </c>
      <c r="S46" s="39">
        <v>0</v>
      </c>
      <c r="T46" s="38">
        <f>SUMPRODUCT(LTA!J46:AN46,LTA!J$101:AN$101,LTA!J$105:AN$105)</f>
        <v>103.09</v>
      </c>
      <c r="U46" s="38">
        <f>SUMPRODUCT(LTA!J46:AN46,LTA!J$102:AN$102,LTA!J$105:AN$105)</f>
        <v>477.58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196.62</v>
      </c>
      <c r="Z46" s="35">
        <f>IEX!P46</f>
        <v>0</v>
      </c>
      <c r="AA46" s="76">
        <f>STOA!J46</f>
        <v>120.25999999999999</v>
      </c>
      <c r="AB46" s="76">
        <f>-STOA!P46</f>
        <v>0</v>
      </c>
      <c r="AC46">
        <f t="shared" si="0"/>
        <v>12.722125122812937</v>
      </c>
      <c r="AD46">
        <f t="shared" si="1"/>
        <v>1493.7826953430656</v>
      </c>
      <c r="AE46">
        <f>'IDT-1'!F46</f>
        <v>15.103</v>
      </c>
      <c r="AF46" s="25"/>
      <c r="AG46">
        <f t="shared" si="2"/>
        <v>1508.8856953430657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-4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10.443908323281063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470.66817759336277</v>
      </c>
      <c r="P47" s="37">
        <v>19.279063304668902</v>
      </c>
      <c r="Q47" s="37">
        <v>0</v>
      </c>
      <c r="R47" s="39">
        <v>25.2</v>
      </c>
      <c r="S47" s="39">
        <v>0</v>
      </c>
      <c r="T47" s="38">
        <f>SUMPRODUCT(LTA!J47:AN47,LTA!J$101:AN$101,LTA!J$105:AN$105)</f>
        <v>106.28</v>
      </c>
      <c r="U47" s="38">
        <f>SUMPRODUCT(LTA!J47:AN47,LTA!J$102:AN$102,LTA!J$105:AN$105)</f>
        <v>479.53999999999996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207.21</v>
      </c>
      <c r="Z47" s="35">
        <f>IEX!P47</f>
        <v>0</v>
      </c>
      <c r="AA47" s="76">
        <f>STOA!J47</f>
        <v>120.25999999999999</v>
      </c>
      <c r="AB47" s="76">
        <f>-STOA!P47</f>
        <v>0</v>
      </c>
      <c r="AC47">
        <f t="shared" si="0"/>
        <v>12.685049993459026</v>
      </c>
      <c r="AD47">
        <f t="shared" si="1"/>
        <v>1497.4399492278537</v>
      </c>
      <c r="AE47">
        <f>'IDT-1'!F47</f>
        <v>8.2379999999999995</v>
      </c>
      <c r="AF47" s="25"/>
      <c r="AG47">
        <f t="shared" si="2"/>
        <v>1505.6779492278538</v>
      </c>
      <c r="AI47" s="35">
        <f>PXIL!J47</f>
        <v>0</v>
      </c>
      <c r="AJ47" s="35">
        <f>PXIL!P47</f>
        <v>0</v>
      </c>
      <c r="AK47" s="35">
        <f>RTM_IEX!J47</f>
        <v>4.82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10.443908323281063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470.66817759336277</v>
      </c>
      <c r="P48" s="37">
        <v>19.279063304668902</v>
      </c>
      <c r="Q48" s="37">
        <v>0</v>
      </c>
      <c r="R48" s="39">
        <v>25.2</v>
      </c>
      <c r="S48" s="39">
        <v>0</v>
      </c>
      <c r="T48" s="38">
        <f>SUMPRODUCT(LTA!J48:AN48,LTA!J$101:AN$101,LTA!J$105:AN$105)</f>
        <v>106.28</v>
      </c>
      <c r="U48" s="38">
        <f>SUMPRODUCT(LTA!J48:AN48,LTA!J$102:AN$102,LTA!J$105:AN$105)</f>
        <v>480.92999999999995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217.81</v>
      </c>
      <c r="Z48" s="35">
        <f>IEX!P48</f>
        <v>0</v>
      </c>
      <c r="AA48" s="76">
        <f>STOA!J48</f>
        <v>120.25999999999999</v>
      </c>
      <c r="AB48" s="76">
        <f>-STOA!P48</f>
        <v>0</v>
      </c>
      <c r="AC48">
        <f t="shared" si="0"/>
        <v>12.826253993459027</v>
      </c>
      <c r="AD48">
        <f t="shared" si="1"/>
        <v>1514.1087452278539</v>
      </c>
      <c r="AE48">
        <f>'IDT-1'!F48</f>
        <v>3.661</v>
      </c>
      <c r="AF48" s="25"/>
      <c r="AG48">
        <f t="shared" si="2"/>
        <v>1517.7697452278539</v>
      </c>
      <c r="AI48" s="35">
        <f>PXIL!J48</f>
        <v>0</v>
      </c>
      <c r="AJ48" s="35">
        <f>PXIL!P48</f>
        <v>0</v>
      </c>
      <c r="AK48" s="35">
        <f>RTM_IEX!J48</f>
        <v>9.64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3.2915319476520404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50.000000000000007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483.37730089931438</v>
      </c>
      <c r="P49" s="37">
        <v>19.279063304668902</v>
      </c>
      <c r="Q49" s="37">
        <v>0</v>
      </c>
      <c r="R49" s="39">
        <v>25.2</v>
      </c>
      <c r="S49" s="39">
        <v>0</v>
      </c>
      <c r="T49" s="38">
        <f>SUMPRODUCT(LTA!J49:AN49,LTA!J$101:AN$101,LTA!J$105:AN$105)</f>
        <v>106.28</v>
      </c>
      <c r="U49" s="38">
        <f>SUMPRODUCT(LTA!J49:AN49,LTA!J$102:AN$102,LTA!J$105:AN$105)</f>
        <v>481.66999999999996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227.46</v>
      </c>
      <c r="Z49" s="35">
        <f>IEX!P49</f>
        <v>0</v>
      </c>
      <c r="AA49" s="76">
        <f>STOA!J49</f>
        <v>120.25999999999999</v>
      </c>
      <c r="AB49" s="76">
        <f>-STOA!P49</f>
        <v>0</v>
      </c>
      <c r="AC49">
        <f t="shared" si="0"/>
        <v>12.970202667673734</v>
      </c>
      <c r="AD49">
        <f t="shared" si="1"/>
        <v>1531.1015434839614</v>
      </c>
      <c r="AE49">
        <f>'IDT-1'!F49</f>
        <v>0</v>
      </c>
      <c r="AF49" s="25"/>
      <c r="AG49">
        <f t="shared" si="2"/>
        <v>1531.1015434839614</v>
      </c>
      <c r="AI49" s="35">
        <f>PXIL!J49</f>
        <v>0</v>
      </c>
      <c r="AJ49" s="35">
        <f>PXIL!P49</f>
        <v>0</v>
      </c>
      <c r="AK49" s="35">
        <f>RTM_IEX!J49</f>
        <v>19.28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3.2915319476520404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50.000000000000007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483.54740009336274</v>
      </c>
      <c r="P50" s="37">
        <v>19.279063304668902</v>
      </c>
      <c r="Q50" s="37">
        <v>0</v>
      </c>
      <c r="R50" s="39">
        <v>25.2</v>
      </c>
      <c r="S50" s="39">
        <v>0</v>
      </c>
      <c r="T50" s="38">
        <f>SUMPRODUCT(LTA!J50:AN50,LTA!J$101:AN$101,LTA!J$105:AN$105)</f>
        <v>106.28</v>
      </c>
      <c r="U50" s="38">
        <f>SUMPRODUCT(LTA!J50:AN50,LTA!J$102:AN$102,LTA!J$105:AN$105)</f>
        <v>482.23999999999995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232.28</v>
      </c>
      <c r="Z50" s="35">
        <f>IEX!P50</f>
        <v>0</v>
      </c>
      <c r="AA50" s="76">
        <f>STOA!J50</f>
        <v>120.25999999999999</v>
      </c>
      <c r="AB50" s="76">
        <f>-STOA!P50</f>
        <v>0</v>
      </c>
      <c r="AC50">
        <f t="shared" si="0"/>
        <v>13.016907500903741</v>
      </c>
      <c r="AD50">
        <f t="shared" si="1"/>
        <v>1536.6149378447799</v>
      </c>
      <c r="AE50">
        <f>'IDT-1'!F50</f>
        <v>0</v>
      </c>
      <c r="AF50" s="25"/>
      <c r="AG50">
        <f t="shared" si="2"/>
        <v>1536.6149378447799</v>
      </c>
      <c r="AI50" s="35">
        <f>PXIL!J50</f>
        <v>0</v>
      </c>
      <c r="AJ50" s="35">
        <f>PXIL!P50</f>
        <v>0</v>
      </c>
      <c r="AK50" s="35">
        <f>RTM_IEX!J50</f>
        <v>19.28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3.2915319476520404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57.727338772876053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468.94998735334372</v>
      </c>
      <c r="P51" s="37">
        <v>19.279063304668902</v>
      </c>
      <c r="Q51" s="37">
        <v>0</v>
      </c>
      <c r="R51" s="39">
        <v>25.2</v>
      </c>
      <c r="S51" s="39">
        <v>0</v>
      </c>
      <c r="T51" s="38">
        <f>SUMPRODUCT(LTA!J51:AN51,LTA!J$101:AN$101,LTA!J$105:AN$105)</f>
        <v>106.28</v>
      </c>
      <c r="U51" s="38">
        <f>SUMPRODUCT(LTA!J51:AN51,LTA!J$102:AN$102,LTA!J$105:AN$105)</f>
        <v>441.34999999999997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231.31</v>
      </c>
      <c r="Z51" s="35">
        <f>IEX!P51</f>
        <v>0</v>
      </c>
      <c r="AA51" s="76">
        <f>STOA!J51</f>
        <v>120.25999999999999</v>
      </c>
      <c r="AB51" s="76">
        <f>-STOA!P51</f>
        <v>0</v>
      </c>
      <c r="AC51">
        <f t="shared" si="0"/>
        <v>12.890822879579741</v>
      </c>
      <c r="AD51">
        <f t="shared" si="1"/>
        <v>1521.730948498961</v>
      </c>
      <c r="AE51">
        <f>'IDT-1'!F51</f>
        <v>0</v>
      </c>
      <c r="AF51" s="25"/>
      <c r="AG51">
        <f t="shared" si="2"/>
        <v>1521.730948498961</v>
      </c>
      <c r="AI51" s="35">
        <f>PXIL!J51</f>
        <v>0</v>
      </c>
      <c r="AJ51" s="35">
        <f>PXIL!P51</f>
        <v>0</v>
      </c>
      <c r="AK51" s="35">
        <f>RTM_IEX!J51</f>
        <v>53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6.5632621359223302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57.727338772876053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468.29958517943066</v>
      </c>
      <c r="P52" s="37">
        <v>19.279063304668902</v>
      </c>
      <c r="Q52" s="37">
        <v>0</v>
      </c>
      <c r="R52" s="39">
        <v>25.2</v>
      </c>
      <c r="S52" s="39">
        <v>0</v>
      </c>
      <c r="T52" s="38">
        <f>SUMPRODUCT(LTA!J52:AN52,LTA!J$101:AN$101,LTA!J$105:AN$105)</f>
        <v>106.28</v>
      </c>
      <c r="U52" s="38">
        <f>SUMPRODUCT(LTA!J52:AN52,LTA!J$102:AN$102,LTA!J$105:AN$105)</f>
        <v>402.14999999999992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238.06</v>
      </c>
      <c r="Z52" s="35">
        <f>IEX!P52</f>
        <v>0</v>
      </c>
      <c r="AA52" s="76">
        <f>STOA!J52</f>
        <v>120.25999999999999</v>
      </c>
      <c r="AB52" s="76">
        <f>-STOA!P52</f>
        <v>0</v>
      </c>
      <c r="AC52">
        <f t="shared" si="0"/>
        <v>12.883274034900341</v>
      </c>
      <c r="AD52">
        <f t="shared" si="1"/>
        <v>1520.8398253579976</v>
      </c>
      <c r="AE52">
        <f>'IDT-1'!F52</f>
        <v>0</v>
      </c>
      <c r="AF52" s="25"/>
      <c r="AG52">
        <f t="shared" si="2"/>
        <v>1520.8398253579976</v>
      </c>
      <c r="AI52" s="35">
        <f>PXIL!J52</f>
        <v>0</v>
      </c>
      <c r="AJ52" s="35">
        <f>PXIL!P52</f>
        <v>0</v>
      </c>
      <c r="AK52" s="35">
        <f>RTM_IEX!J52</f>
        <v>81.93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6.5632621359223302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57.727338772876053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463.80475828465393</v>
      </c>
      <c r="P53" s="37">
        <v>19.279063304668902</v>
      </c>
      <c r="Q53" s="37">
        <v>0</v>
      </c>
      <c r="R53" s="39">
        <v>25.2</v>
      </c>
      <c r="S53" s="39">
        <v>0</v>
      </c>
      <c r="T53" s="38">
        <f>SUMPRODUCT(LTA!J53:AN53,LTA!J$101:AN$101,LTA!J$105:AN$105)</f>
        <v>105.28</v>
      </c>
      <c r="U53" s="38">
        <f>SUMPRODUCT(LTA!J53:AN53,LTA!J$102:AN$102,LTA!J$105:AN$105)</f>
        <v>358.04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240.95</v>
      </c>
      <c r="Z53" s="35">
        <f>IEX!P53</f>
        <v>0</v>
      </c>
      <c r="AA53" s="76">
        <f>STOA!J53</f>
        <v>120.25999999999999</v>
      </c>
      <c r="AB53" s="76">
        <f>-STOA!P53</f>
        <v>0</v>
      </c>
      <c r="AC53">
        <f t="shared" si="0"/>
        <v>12.774117488984217</v>
      </c>
      <c r="AD53">
        <f t="shared" si="1"/>
        <v>1507.9541550091369</v>
      </c>
      <c r="AE53">
        <f>'IDT-1'!F53</f>
        <v>0</v>
      </c>
      <c r="AF53" s="25"/>
      <c r="AG53">
        <f t="shared" si="2"/>
        <v>1507.9541550091369</v>
      </c>
      <c r="AI53" s="35">
        <f>PXIL!J53</f>
        <v>0</v>
      </c>
      <c r="AJ53" s="35">
        <f>PXIL!P53</f>
        <v>0</v>
      </c>
      <c r="AK53" s="35">
        <f>RTM_IEX!J53</f>
        <v>115.65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6.5632621359223302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57.727338772876053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463.80475828465393</v>
      </c>
      <c r="P54" s="37">
        <v>19.279063304668902</v>
      </c>
      <c r="Q54" s="37">
        <v>0</v>
      </c>
      <c r="R54" s="39">
        <v>25.2</v>
      </c>
      <c r="S54" s="39">
        <v>0</v>
      </c>
      <c r="T54" s="38">
        <f>SUMPRODUCT(LTA!J54:AN54,LTA!J$101:AN$101,LTA!J$105:AN$105)</f>
        <v>105.28</v>
      </c>
      <c r="U54" s="38">
        <f>SUMPRODUCT(LTA!J54:AN54,LTA!J$102:AN$102,LTA!J$105:AN$105)</f>
        <v>356.29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218.78</v>
      </c>
      <c r="Z54" s="35">
        <f>IEX!P54</f>
        <v>0</v>
      </c>
      <c r="AA54" s="76">
        <f>STOA!J54</f>
        <v>120.25999999999999</v>
      </c>
      <c r="AB54" s="76">
        <f>-STOA!P54</f>
        <v>0</v>
      </c>
      <c r="AC54">
        <f t="shared" si="0"/>
        <v>12.573273488984215</v>
      </c>
      <c r="AD54">
        <f t="shared" si="1"/>
        <v>1484.244999009137</v>
      </c>
      <c r="AE54">
        <f>'IDT-1'!F54</f>
        <v>0</v>
      </c>
      <c r="AF54" s="25"/>
      <c r="AG54">
        <f t="shared" si="2"/>
        <v>1484.244999009137</v>
      </c>
      <c r="AI54" s="35">
        <f>PXIL!J54</f>
        <v>0</v>
      </c>
      <c r="AJ54" s="35">
        <f>PXIL!P54</f>
        <v>0</v>
      </c>
      <c r="AK54" s="35">
        <f>RTM_IEX!J54</f>
        <v>115.66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6.5632621359223302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57.727338772876053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477.11475828465393</v>
      </c>
      <c r="P55" s="37">
        <v>19.279063304668902</v>
      </c>
      <c r="Q55" s="37">
        <v>0</v>
      </c>
      <c r="R55" s="39">
        <v>25.2</v>
      </c>
      <c r="S55" s="39">
        <v>0</v>
      </c>
      <c r="T55" s="38">
        <f>SUMPRODUCT(LTA!J55:AN55,LTA!J$101:AN$101,LTA!J$105:AN$105)</f>
        <v>105.28</v>
      </c>
      <c r="U55" s="38">
        <f>SUMPRODUCT(LTA!J55:AN55,LTA!J$102:AN$102,LTA!J$105:AN$105)</f>
        <v>353.81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105.05</v>
      </c>
      <c r="Z55" s="35">
        <f>IEX!P55</f>
        <v>0</v>
      </c>
      <c r="AA55" s="76">
        <f>STOA!J55</f>
        <v>100.97999999999999</v>
      </c>
      <c r="AB55" s="76">
        <f>-STOA!P55</f>
        <v>0</v>
      </c>
      <c r="AC55">
        <f t="shared" si="0"/>
        <v>11.749317488984218</v>
      </c>
      <c r="AD55">
        <f t="shared" si="1"/>
        <v>1386.9789550091371</v>
      </c>
      <c r="AE55">
        <f>'IDT-1'!F55</f>
        <v>0</v>
      </c>
      <c r="AF55" s="25"/>
      <c r="AG55">
        <f t="shared" si="2"/>
        <v>1386.9789550091371</v>
      </c>
      <c r="AI55" s="35">
        <f>PXIL!J55</f>
        <v>0</v>
      </c>
      <c r="AJ55" s="35">
        <f>PXIL!P55</f>
        <v>0</v>
      </c>
      <c r="AK55" s="35">
        <f>RTM_IEX!J55</f>
        <v>139.75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10.124479652065858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57.727338772876053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477.11475828465393</v>
      </c>
      <c r="P56" s="37">
        <v>19.279063304668902</v>
      </c>
      <c r="Q56" s="37">
        <v>0</v>
      </c>
      <c r="R56" s="39">
        <v>25.2</v>
      </c>
      <c r="S56" s="39">
        <v>0</v>
      </c>
      <c r="T56" s="38">
        <f>SUMPRODUCT(LTA!J56:AN56,LTA!J$101:AN$101,LTA!J$105:AN$105)</f>
        <v>104.28</v>
      </c>
      <c r="U56" s="38">
        <f>SUMPRODUCT(LTA!J56:AN56,LTA!J$102:AN$102,LTA!J$105:AN$105)</f>
        <v>349.97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81.92</v>
      </c>
      <c r="Z56" s="35">
        <f>IEX!P56</f>
        <v>0</v>
      </c>
      <c r="AA56" s="76">
        <f>STOA!J56</f>
        <v>100.97999999999999</v>
      </c>
      <c r="AB56" s="76">
        <f>-STOA!P56</f>
        <v>0</v>
      </c>
      <c r="AC56">
        <f t="shared" si="0"/>
        <v>11.544283716119823</v>
      </c>
      <c r="AD56">
        <f t="shared" si="1"/>
        <v>1362.7752062981449</v>
      </c>
      <c r="AE56">
        <f>'IDT-1'!F56</f>
        <v>0</v>
      </c>
      <c r="AF56" s="25"/>
      <c r="AG56">
        <f t="shared" si="2"/>
        <v>1362.7752062981449</v>
      </c>
      <c r="AI56" s="35">
        <f>PXIL!J56</f>
        <v>0</v>
      </c>
      <c r="AJ56" s="35">
        <f>PXIL!P56</f>
        <v>0</v>
      </c>
      <c r="AK56" s="35">
        <f>RTM_IEX!J56</f>
        <v>139.75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10.124479652065858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57.727338772876053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477.11475828465393</v>
      </c>
      <c r="P57" s="37">
        <v>19.279063304668902</v>
      </c>
      <c r="Q57" s="37">
        <v>0</v>
      </c>
      <c r="R57" s="39">
        <v>25.2</v>
      </c>
      <c r="S57" s="39">
        <v>0</v>
      </c>
      <c r="T57" s="38">
        <f>SUMPRODUCT(LTA!J57:AN57,LTA!J$101:AN$101,LTA!J$105:AN$105)</f>
        <v>102.28</v>
      </c>
      <c r="U57" s="38">
        <f>SUMPRODUCT(LTA!J57:AN57,LTA!J$102:AN$102,LTA!J$105:AN$105)</f>
        <v>344.8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126.26</v>
      </c>
      <c r="Z57" s="35">
        <f>IEX!P57</f>
        <v>0</v>
      </c>
      <c r="AA57" s="76">
        <f>STOA!J57</f>
        <v>100.97999999999999</v>
      </c>
      <c r="AB57" s="76">
        <f>-STOA!P57</f>
        <v>0</v>
      </c>
      <c r="AC57">
        <f t="shared" si="0"/>
        <v>11.735047716119823</v>
      </c>
      <c r="AD57">
        <f t="shared" si="1"/>
        <v>1385.2944422981448</v>
      </c>
      <c r="AE57">
        <f>'IDT-1'!F57</f>
        <v>0</v>
      </c>
      <c r="AF57" s="25"/>
      <c r="AG57">
        <f t="shared" si="2"/>
        <v>1385.2944422981448</v>
      </c>
      <c r="AI57" s="35">
        <f>PXIL!J57</f>
        <v>0</v>
      </c>
      <c r="AJ57" s="35">
        <f>PXIL!P57</f>
        <v>0</v>
      </c>
      <c r="AK57" s="35">
        <f>RTM_IEX!J57</f>
        <v>125.29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10.124479652065858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57.727338772876053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478.2529862846539</v>
      </c>
      <c r="P58" s="37">
        <v>19.279063304668902</v>
      </c>
      <c r="Q58" s="37">
        <v>0</v>
      </c>
      <c r="R58" s="39">
        <v>25.2</v>
      </c>
      <c r="S58" s="39">
        <v>0</v>
      </c>
      <c r="T58" s="38">
        <f>SUMPRODUCT(LTA!J58:AN58,LTA!J$101:AN$101,LTA!J$105:AN$105)</f>
        <v>97.09</v>
      </c>
      <c r="U58" s="38">
        <f>SUMPRODUCT(LTA!J58:AN58,LTA!J$102:AN$102,LTA!J$105:AN$105)</f>
        <v>339.66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185.05</v>
      </c>
      <c r="Z58" s="35">
        <f>IEX!P58</f>
        <v>0</v>
      </c>
      <c r="AA58" s="76">
        <f>STOA!J58</f>
        <v>100.97999999999999</v>
      </c>
      <c r="AB58" s="76">
        <f>-STOA!P58</f>
        <v>0</v>
      </c>
      <c r="AC58">
        <f t="shared" si="0"/>
        <v>12.151756831319823</v>
      </c>
      <c r="AD58">
        <f t="shared" si="1"/>
        <v>1434.4859611829449</v>
      </c>
      <c r="AE58">
        <f>'IDT-1'!F58</f>
        <v>0</v>
      </c>
      <c r="AF58" s="25"/>
      <c r="AG58">
        <f t="shared" si="2"/>
        <v>1434.4859611829449</v>
      </c>
      <c r="AI58" s="35">
        <f>PXIL!J58</f>
        <v>0</v>
      </c>
      <c r="AJ58" s="35">
        <f>PXIL!P58</f>
        <v>0</v>
      </c>
      <c r="AK58" s="35">
        <f>RTM_IEX!J58</f>
        <v>125.3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10.443908323281063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53.95371294201707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478.2529862846539</v>
      </c>
      <c r="P59" s="37">
        <v>19.279063304668902</v>
      </c>
      <c r="Q59" s="37">
        <v>0</v>
      </c>
      <c r="R59" s="39">
        <v>25.2</v>
      </c>
      <c r="S59" s="39">
        <v>0</v>
      </c>
      <c r="T59" s="38">
        <f>SUMPRODUCT(LTA!J59:AN59,LTA!J$101:AN$101,LTA!J$105:AN$105)</f>
        <v>90.7</v>
      </c>
      <c r="U59" s="38">
        <f>SUMPRODUCT(LTA!J59:AN59,LTA!J$102:AN$102,LTA!J$105:AN$105)</f>
        <v>334.57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232.28</v>
      </c>
      <c r="Z59" s="35">
        <f>IEX!P59</f>
        <v>0</v>
      </c>
      <c r="AA59" s="76">
        <f>STOA!J59</f>
        <v>100.97999999999999</v>
      </c>
      <c r="AB59" s="76">
        <f>-STOA!P59</f>
        <v>0</v>
      </c>
      <c r="AC59">
        <f t="shared" si="0"/>
        <v>12.544505575178814</v>
      </c>
      <c r="AD59">
        <f t="shared" si="1"/>
        <v>1480.849015279442</v>
      </c>
      <c r="AE59">
        <f>'IDT-1'!F59</f>
        <v>0</v>
      </c>
      <c r="AF59" s="25"/>
      <c r="AG59">
        <f t="shared" si="2"/>
        <v>1480.849015279442</v>
      </c>
      <c r="AI59" s="35">
        <f>PXIL!J59</f>
        <v>0</v>
      </c>
      <c r="AJ59" s="35">
        <f>PXIL!P59</f>
        <v>0</v>
      </c>
      <c r="AK59" s="35">
        <f>RTM_IEX!J59</f>
        <v>139.76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10.443908323281063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53.95371294201707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477.11475828465393</v>
      </c>
      <c r="P60" s="37">
        <v>19.279063304668902</v>
      </c>
      <c r="Q60" s="37">
        <v>0</v>
      </c>
      <c r="R60" s="39">
        <v>25.2</v>
      </c>
      <c r="S60" s="39">
        <v>0</v>
      </c>
      <c r="T60" s="38">
        <f>SUMPRODUCT(LTA!J60:AN60,LTA!J$101:AN$101,LTA!J$105:AN$105)</f>
        <v>86.26</v>
      </c>
      <c r="U60" s="38">
        <f>SUMPRODUCT(LTA!J60:AN60,LTA!J$102:AN$102,LTA!J$105:AN$105)</f>
        <v>328.82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268.89999999999998</v>
      </c>
      <c r="Z60" s="35">
        <f>IEX!P60</f>
        <v>0</v>
      </c>
      <c r="AA60" s="76">
        <f>STOA!J60</f>
        <v>100.97999999999999</v>
      </c>
      <c r="AB60" s="76">
        <f>-STOA!P60</f>
        <v>0</v>
      </c>
      <c r="AC60">
        <f t="shared" si="0"/>
        <v>12.756872459978817</v>
      </c>
      <c r="AD60">
        <f t="shared" si="1"/>
        <v>1505.9184203946422</v>
      </c>
      <c r="AE60">
        <f>'IDT-1'!F60</f>
        <v>0</v>
      </c>
      <c r="AF60" s="25"/>
      <c r="AG60">
        <f t="shared" si="2"/>
        <v>1505.9184203946422</v>
      </c>
      <c r="AI60" s="35">
        <f>PXIL!J60</f>
        <v>0</v>
      </c>
      <c r="AJ60" s="35">
        <f>PXIL!P60</f>
        <v>0</v>
      </c>
      <c r="AK60" s="35">
        <f>RTM_IEX!J60</f>
        <v>139.75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10.443908323281063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57.727338772876053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510.11420900029435</v>
      </c>
      <c r="P61" s="37">
        <v>19.279063304668902</v>
      </c>
      <c r="Q61" s="37">
        <v>0</v>
      </c>
      <c r="R61" s="39">
        <v>25.2</v>
      </c>
      <c r="S61" s="39">
        <v>0</v>
      </c>
      <c r="T61" s="38">
        <f>SUMPRODUCT(LTA!J61:AN61,LTA!J$101:AN$101,LTA!J$105:AN$105)</f>
        <v>81.789999999999992</v>
      </c>
      <c r="U61" s="38">
        <f>SUMPRODUCT(LTA!J61:AN61,LTA!J$102:AN$102,LTA!J$105:AN$105)</f>
        <v>322.35999999999996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293</v>
      </c>
      <c r="Z61" s="35">
        <f>IEX!P61</f>
        <v>0</v>
      </c>
      <c r="AA61" s="76">
        <f>STOA!J61</f>
        <v>52.79</v>
      </c>
      <c r="AB61" s="76">
        <f>-STOA!P61</f>
        <v>0</v>
      </c>
      <c r="AC61">
        <f t="shared" si="0"/>
        <v>12.892978302969411</v>
      </c>
      <c r="AD61">
        <f t="shared" si="1"/>
        <v>1521.985391098151</v>
      </c>
      <c r="AE61">
        <f>'IDT-1'!F61</f>
        <v>0</v>
      </c>
      <c r="AF61" s="25"/>
      <c r="AG61">
        <f t="shared" si="2"/>
        <v>1521.985391098151</v>
      </c>
      <c r="AI61" s="35">
        <f>PXIL!J61</f>
        <v>0</v>
      </c>
      <c r="AJ61" s="35">
        <f>PXIL!P61</f>
        <v>0</v>
      </c>
      <c r="AK61" s="35">
        <f>RTM_IEX!J61</f>
        <v>154.19999999999999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10.443908323281063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57.727338772876053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510.21725353396738</v>
      </c>
      <c r="P62" s="37">
        <v>19.279063304668902</v>
      </c>
      <c r="Q62" s="37">
        <v>0</v>
      </c>
      <c r="R62" s="39">
        <v>25.2</v>
      </c>
      <c r="S62" s="39">
        <v>0</v>
      </c>
      <c r="T62" s="38">
        <f>SUMPRODUCT(LTA!J62:AN62,LTA!J$101:AN$101,LTA!J$105:AN$105)</f>
        <v>77.17</v>
      </c>
      <c r="U62" s="38">
        <f>SUMPRODUCT(LTA!J62:AN62,LTA!J$102:AN$102,LTA!J$105:AN$105)</f>
        <v>315.68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315.16000000000003</v>
      </c>
      <c r="Z62" s="35">
        <f>IEX!P62</f>
        <v>0</v>
      </c>
      <c r="AA62" s="76">
        <f>STOA!J62</f>
        <v>52.79</v>
      </c>
      <c r="AB62" s="76">
        <f>-STOA!P62</f>
        <v>0</v>
      </c>
      <c r="AC62">
        <f t="shared" si="0"/>
        <v>13.025639877052264</v>
      </c>
      <c r="AD62">
        <f t="shared" si="1"/>
        <v>1537.6457740577412</v>
      </c>
      <c r="AE62">
        <f>'IDT-1'!F62</f>
        <v>0</v>
      </c>
      <c r="AF62" s="25"/>
      <c r="AG62">
        <f t="shared" si="2"/>
        <v>1537.6457740577412</v>
      </c>
      <c r="AI62" s="35">
        <f>PXIL!J62</f>
        <v>0</v>
      </c>
      <c r="AJ62" s="35">
        <f>PXIL!P62</f>
        <v>0</v>
      </c>
      <c r="AK62" s="35">
        <f>RTM_IEX!J62</f>
        <v>159.03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10.443908323281063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57.727338772876053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512.52141931746473</v>
      </c>
      <c r="P63" s="37">
        <v>19.279063304668902</v>
      </c>
      <c r="Q63" s="37">
        <v>0</v>
      </c>
      <c r="R63" s="39">
        <v>25.2</v>
      </c>
      <c r="S63" s="39">
        <v>0</v>
      </c>
      <c r="T63" s="38">
        <f>SUMPRODUCT(LTA!J63:AN63,LTA!J$101:AN$101,LTA!J$105:AN$105)</f>
        <v>70.349999999999994</v>
      </c>
      <c r="U63" s="38">
        <f>SUMPRODUCT(LTA!J63:AN63,LTA!J$102:AN$102,LTA!J$105:AN$105)</f>
        <v>307.74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342.15</v>
      </c>
      <c r="Z63" s="35">
        <f>IEX!P63</f>
        <v>0</v>
      </c>
      <c r="AA63" s="76">
        <f>STOA!J63</f>
        <v>52.79</v>
      </c>
      <c r="AB63" s="76">
        <f>-STOA!P63</f>
        <v>0</v>
      </c>
      <c r="AC63">
        <f t="shared" si="0"/>
        <v>13.026262869633641</v>
      </c>
      <c r="AD63">
        <f t="shared" si="1"/>
        <v>1537.7193168486569</v>
      </c>
      <c r="AE63">
        <f>'IDT-1'!F63</f>
        <v>0</v>
      </c>
      <c r="AF63" s="25"/>
      <c r="AG63">
        <f t="shared" si="2"/>
        <v>1537.7193168486569</v>
      </c>
      <c r="AI63" s="35">
        <f>PXIL!J63</f>
        <v>0</v>
      </c>
      <c r="AJ63" s="35">
        <f>PXIL!P63</f>
        <v>0</v>
      </c>
      <c r="AK63" s="35">
        <f>RTM_IEX!J63</f>
        <v>144.57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10.443908323281063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57.727338772876053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512.52141931746473</v>
      </c>
      <c r="P64" s="37">
        <v>19.279063304668902</v>
      </c>
      <c r="Q64" s="37">
        <v>0</v>
      </c>
      <c r="R64" s="39">
        <v>25.2</v>
      </c>
      <c r="S64" s="39">
        <v>0</v>
      </c>
      <c r="T64" s="38">
        <f>SUMPRODUCT(LTA!J64:AN64,LTA!J$101:AN$101,LTA!J$105:AN$105)</f>
        <v>63.61</v>
      </c>
      <c r="U64" s="38">
        <f>SUMPRODUCT(LTA!J64:AN64,LTA!J$102:AN$102,LTA!J$105:AN$105)</f>
        <v>300.93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357.57</v>
      </c>
      <c r="Z64" s="35">
        <f>IEX!P64</f>
        <v>0</v>
      </c>
      <c r="AA64" s="76">
        <f>STOA!J64</f>
        <v>52.79</v>
      </c>
      <c r="AB64" s="76">
        <f>-STOA!P64</f>
        <v>0</v>
      </c>
      <c r="AC64">
        <f t="shared" si="0"/>
        <v>13.04188686963364</v>
      </c>
      <c r="AD64">
        <f t="shared" si="1"/>
        <v>1539.563692848657</v>
      </c>
      <c r="AE64">
        <f>'IDT-1'!F64</f>
        <v>0</v>
      </c>
      <c r="AF64" s="25"/>
      <c r="AG64">
        <f t="shared" si="2"/>
        <v>1539.563692848657</v>
      </c>
      <c r="AI64" s="35">
        <f>PXIL!J64</f>
        <v>0</v>
      </c>
      <c r="AJ64" s="35">
        <f>PXIL!P64</f>
        <v>0</v>
      </c>
      <c r="AK64" s="35">
        <f>RTM_IEX!J64</f>
        <v>144.56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10.124479652065858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57.727338772876053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512.52141931746473</v>
      </c>
      <c r="P65" s="37">
        <v>19.279063304668902</v>
      </c>
      <c r="Q65" s="37">
        <v>0</v>
      </c>
      <c r="R65" s="39">
        <v>25.2</v>
      </c>
      <c r="S65" s="39">
        <v>0</v>
      </c>
      <c r="T65" s="38">
        <f>SUMPRODUCT(LTA!J65:AN65,LTA!J$101:AN$101,LTA!J$105:AN$105)</f>
        <v>55.72</v>
      </c>
      <c r="U65" s="38">
        <f>SUMPRODUCT(LTA!J65:AN65,LTA!J$102:AN$102,LTA!J$105:AN$105)</f>
        <v>336.55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378.77</v>
      </c>
      <c r="Z65" s="35">
        <f>IEX!P65</f>
        <v>0</v>
      </c>
      <c r="AA65" s="76">
        <f>STOA!J65</f>
        <v>52.79</v>
      </c>
      <c r="AB65" s="76">
        <f>-STOA!P65</f>
        <v>0</v>
      </c>
      <c r="AC65">
        <f t="shared" si="0"/>
        <v>13.004931668795434</v>
      </c>
      <c r="AD65">
        <f t="shared" si="1"/>
        <v>1535.20121937828</v>
      </c>
      <c r="AE65">
        <f>'IDT-1'!F65</f>
        <v>0</v>
      </c>
      <c r="AF65" s="25"/>
      <c r="AG65">
        <f t="shared" si="2"/>
        <v>1535.20121937828</v>
      </c>
      <c r="AI65" s="35">
        <f>PXIL!J65</f>
        <v>0</v>
      </c>
      <c r="AJ65" s="35">
        <f>PXIL!P65</f>
        <v>0</v>
      </c>
      <c r="AK65" s="35">
        <f>RTM_IEX!J65</f>
        <v>91.55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10.124479652065858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512.52141931746473</v>
      </c>
      <c r="P66" s="37">
        <v>19.279063304668902</v>
      </c>
      <c r="Q66" s="37">
        <v>0</v>
      </c>
      <c r="R66" s="39">
        <v>25.2</v>
      </c>
      <c r="S66" s="39">
        <v>0</v>
      </c>
      <c r="T66" s="38">
        <f>SUMPRODUCT(LTA!J66:AN66,LTA!J$101:AN$101,LTA!J$105:AN$105)</f>
        <v>46.89</v>
      </c>
      <c r="U66" s="38">
        <f>SUMPRODUCT(LTA!J66:AN66,LTA!J$102:AN$102,LTA!J$105:AN$105)</f>
        <v>367.72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382.63</v>
      </c>
      <c r="Z66" s="35">
        <f>IEX!P66</f>
        <v>0</v>
      </c>
      <c r="AA66" s="76">
        <f>STOA!J66</f>
        <v>52.79</v>
      </c>
      <c r="AB66" s="76">
        <f>-STOA!P66</f>
        <v>0</v>
      </c>
      <c r="AC66">
        <f t="shared" si="0"/>
        <v>12.917342023103275</v>
      </c>
      <c r="AD66">
        <f t="shared" si="1"/>
        <v>1524.8614702510963</v>
      </c>
      <c r="AE66">
        <f>'IDT-1'!F66</f>
        <v>0</v>
      </c>
      <c r="AF66" s="25"/>
      <c r="AG66">
        <f t="shared" si="2"/>
        <v>1524.8614702510963</v>
      </c>
      <c r="AI66" s="35">
        <f>PXIL!J66</f>
        <v>0</v>
      </c>
      <c r="AJ66" s="35">
        <f>PXIL!P66</f>
        <v>0</v>
      </c>
      <c r="AK66" s="35">
        <f>RTM_IEX!J66</f>
        <v>62.65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10.124479652065858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49.998071062073222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521.61508940868066</v>
      </c>
      <c r="P67" s="37">
        <v>19.279063304668902</v>
      </c>
      <c r="Q67" s="37">
        <v>0</v>
      </c>
      <c r="R67" s="39">
        <v>25.2</v>
      </c>
      <c r="S67" s="39">
        <v>0</v>
      </c>
      <c r="T67" s="38">
        <f>SUMPRODUCT(LTA!J67:AN67,LTA!J$101:AN$101,LTA!J$105:AN$105)</f>
        <v>38.93</v>
      </c>
      <c r="U67" s="38">
        <f>SUMPRODUCT(LTA!J67:AN67,LTA!J$102:AN$102,LTA!J$105:AN$105)</f>
        <v>396.78000000000003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393.23</v>
      </c>
      <c r="Z67" s="35">
        <f>IEX!P67</f>
        <v>0</v>
      </c>
      <c r="AA67" s="76">
        <f>STOA!J67</f>
        <v>52.79</v>
      </c>
      <c r="AB67" s="76">
        <f>-STOA!P67</f>
        <v>0</v>
      </c>
      <c r="AC67">
        <f t="shared" si="0"/>
        <v>12.855196648790903</v>
      </c>
      <c r="AD67">
        <f t="shared" si="1"/>
        <v>1517.5253567786976</v>
      </c>
      <c r="AE67">
        <f>'IDT-1'!F67</f>
        <v>0</v>
      </c>
      <c r="AF67" s="25"/>
      <c r="AG67">
        <f t="shared" si="2"/>
        <v>1517.5253567786976</v>
      </c>
      <c r="AI67" s="35">
        <f>PXIL!J67</f>
        <v>0</v>
      </c>
      <c r="AJ67" s="35">
        <f>PXIL!P67</f>
        <v>0</v>
      </c>
      <c r="AK67" s="35">
        <f>RTM_IEX!J67</f>
        <v>14.46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10.124479652065858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49.999457386774708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490.31259191989744</v>
      </c>
      <c r="P68" s="37">
        <v>19.279063304668902</v>
      </c>
      <c r="Q68" s="37">
        <v>0</v>
      </c>
      <c r="R68" s="39">
        <v>25.2</v>
      </c>
      <c r="S68" s="39">
        <v>0</v>
      </c>
      <c r="T68" s="38">
        <f>SUMPRODUCT(LTA!J68:AN68,LTA!J$101:AN$101,LTA!J$105:AN$105)</f>
        <v>30.97</v>
      </c>
      <c r="U68" s="38">
        <f>SUMPRODUCT(LTA!J68:AN68,LTA!J$102:AN$102,LTA!J$105:AN$105)</f>
        <v>388.27000000000004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395.16</v>
      </c>
      <c r="Z68" s="35">
        <f>IEX!P68</f>
        <v>0</v>
      </c>
      <c r="AA68" s="76">
        <f>STOA!J68</f>
        <v>151.1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13.59802920125707</v>
      </c>
      <c r="AD68">
        <f t="shared" ref="AD68:AD98" si="4">SUM(B68:AB68,AI68:AV68)-AC68</f>
        <v>1504.7914130621498</v>
      </c>
      <c r="AE68">
        <f>'IDT-1'!F68</f>
        <v>0</v>
      </c>
      <c r="AF68" s="25"/>
      <c r="AG68">
        <f t="shared" ref="AG68:AG98" si="5">SUM(AD68:AF68)</f>
        <v>1504.7914130621498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-50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10.124479652065858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49.999457386774708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585.48412723841079</v>
      </c>
      <c r="P69" s="37">
        <v>19.279063304668902</v>
      </c>
      <c r="Q69" s="37">
        <v>0</v>
      </c>
      <c r="R69" s="39">
        <v>25.2</v>
      </c>
      <c r="S69" s="39">
        <v>0</v>
      </c>
      <c r="T69" s="38">
        <f>SUMPRODUCT(LTA!J69:AN69,LTA!J$101:AN$101,LTA!J$105:AN$105)</f>
        <v>22.92</v>
      </c>
      <c r="U69" s="38">
        <f>SUMPRODUCT(LTA!J69:AN69,LTA!J$102:AN$102,LTA!J$105:AN$105)</f>
        <v>379.49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400.94</v>
      </c>
      <c r="Z69" s="35">
        <f>IEX!P69</f>
        <v>0</v>
      </c>
      <c r="AA69" s="76">
        <f>STOA!J69</f>
        <v>151.1</v>
      </c>
      <c r="AB69" s="76">
        <f>-STOA!P69</f>
        <v>0</v>
      </c>
      <c r="AC69">
        <f t="shared" si="3"/>
        <v>15.109410081797042</v>
      </c>
      <c r="AD69">
        <f t="shared" si="4"/>
        <v>1492.4015675001231</v>
      </c>
      <c r="AE69">
        <f>'IDT-1'!F69</f>
        <v>0</v>
      </c>
      <c r="AF69" s="25"/>
      <c r="AG69">
        <f t="shared" si="5"/>
        <v>1492.4015675001231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-145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10.124479652065858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49.999457386774708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678.07843594178769</v>
      </c>
      <c r="P70" s="37">
        <v>72.927128966223137</v>
      </c>
      <c r="Q70" s="37">
        <v>0</v>
      </c>
      <c r="R70" s="39">
        <v>22.15</v>
      </c>
      <c r="S70" s="39">
        <v>0</v>
      </c>
      <c r="T70" s="38">
        <f>SUMPRODUCT(LTA!J70:AN70,LTA!J$101:AN$101,LTA!J$105:AN$105)</f>
        <v>15.870000000000001</v>
      </c>
      <c r="U70" s="38">
        <f>SUMPRODUCT(LTA!J70:AN70,LTA!J$102:AN$102,LTA!J$105:AN$105)</f>
        <v>372.45000000000005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151.1</v>
      </c>
      <c r="AB70" s="76">
        <f>-STOA!P70</f>
        <v>0</v>
      </c>
      <c r="AC70">
        <f t="shared" si="3"/>
        <v>12.569200156353549</v>
      </c>
      <c r="AD70">
        <f t="shared" si="4"/>
        <v>1483.7641517904976</v>
      </c>
      <c r="AE70">
        <f>'IDT-1'!F70</f>
        <v>0</v>
      </c>
      <c r="AF70" s="25"/>
      <c r="AG70">
        <f t="shared" si="5"/>
        <v>1483.7641517904976</v>
      </c>
      <c r="AI70" s="35">
        <f>PXIL!J70</f>
        <v>0</v>
      </c>
      <c r="AJ70" s="35">
        <f>PXIL!P70</f>
        <v>0</v>
      </c>
      <c r="AK70" s="35">
        <f>RTM_IEX!J70</f>
        <v>115.66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10.124479652065858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49.999457386774708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716.17365579075499</v>
      </c>
      <c r="P71" s="37">
        <v>75.127128936105166</v>
      </c>
      <c r="Q71" s="37">
        <v>0</v>
      </c>
      <c r="R71" s="39">
        <v>20</v>
      </c>
      <c r="S71" s="39">
        <v>0</v>
      </c>
      <c r="T71" s="38">
        <f>SUMPRODUCT(LTA!J71:AN71,LTA!J$101:AN$101,LTA!J$105:AN$105)</f>
        <v>11.89</v>
      </c>
      <c r="U71" s="38">
        <f>SUMPRODUCT(LTA!J71:AN71,LTA!J$102:AN$102,LTA!J$105:AN$105)</f>
        <v>366.06000000000006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88.67</v>
      </c>
      <c r="Z71" s="35">
        <f>IEX!P71</f>
        <v>0</v>
      </c>
      <c r="AA71" s="76">
        <f>STOA!J71</f>
        <v>151.1</v>
      </c>
      <c r="AB71" s="76">
        <f>-STOA!P71</f>
        <v>0</v>
      </c>
      <c r="AC71">
        <f t="shared" si="3"/>
        <v>12.829930734578559</v>
      </c>
      <c r="AD71">
        <f t="shared" si="4"/>
        <v>1454.2886410311223</v>
      </c>
      <c r="AE71">
        <f>'IDT-1'!F71</f>
        <v>0</v>
      </c>
      <c r="AF71" s="25"/>
      <c r="AG71">
        <f t="shared" si="5"/>
        <v>1454.2886410311223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-30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10.124479652065858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49.999457386774708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746.58443244248929</v>
      </c>
      <c r="P72" s="37">
        <v>75.127128936105166</v>
      </c>
      <c r="Q72" s="37">
        <v>0</v>
      </c>
      <c r="R72" s="39">
        <v>9.25</v>
      </c>
      <c r="S72" s="39">
        <v>0</v>
      </c>
      <c r="T72" s="38">
        <f>SUMPRODUCT(LTA!J72:AN72,LTA!J$101:AN$101,LTA!J$105:AN$105)</f>
        <v>9.01</v>
      </c>
      <c r="U72" s="38">
        <f>SUMPRODUCT(LTA!J72:AN72,LTA!J$102:AN$102,LTA!J$105:AN$105)</f>
        <v>359.67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95.42</v>
      </c>
      <c r="Z72" s="35">
        <f>IEX!P72</f>
        <v>0</v>
      </c>
      <c r="AA72" s="76">
        <f>STOA!J72</f>
        <v>151.1</v>
      </c>
      <c r="AB72" s="76">
        <f>-STOA!P72</f>
        <v>0</v>
      </c>
      <c r="AC72">
        <f t="shared" si="3"/>
        <v>12.931557469828679</v>
      </c>
      <c r="AD72">
        <f t="shared" si="4"/>
        <v>1476.3277909476062</v>
      </c>
      <c r="AE72">
        <f>'IDT-1'!F72</f>
        <v>0</v>
      </c>
      <c r="AF72" s="25"/>
      <c r="AG72">
        <f t="shared" si="5"/>
        <v>1476.3277909476062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10.124479652065858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49.999457386774708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786.4502313124998</v>
      </c>
      <c r="P73" s="37">
        <v>75.127128936105166</v>
      </c>
      <c r="Q73" s="37">
        <v>0</v>
      </c>
      <c r="R73" s="39">
        <v>4.32</v>
      </c>
      <c r="S73" s="39">
        <v>0</v>
      </c>
      <c r="T73" s="38">
        <f>SUMPRODUCT(LTA!J73:AN73,LTA!J$101:AN$101,LTA!J$105:AN$105)</f>
        <v>4.07</v>
      </c>
      <c r="U73" s="38">
        <f>SUMPRODUCT(LTA!J73:AN73,LTA!J$102:AN$102,LTA!J$105:AN$105)</f>
        <v>353.25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88.67</v>
      </c>
      <c r="Z73" s="35">
        <f>IEX!P73</f>
        <v>0</v>
      </c>
      <c r="AA73" s="76">
        <f>STOA!J73</f>
        <v>151.1</v>
      </c>
      <c r="AB73" s="76">
        <f>-STOA!P73</f>
        <v>0</v>
      </c>
      <c r="AC73">
        <f t="shared" si="3"/>
        <v>13.284673123458994</v>
      </c>
      <c r="AD73">
        <f t="shared" si="4"/>
        <v>1467.8004741639866</v>
      </c>
      <c r="AE73">
        <f>'IDT-1'!F73</f>
        <v>0</v>
      </c>
      <c r="AF73" s="25"/>
      <c r="AG73">
        <f t="shared" si="5"/>
        <v>1467.8004741639866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-50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10.124479652065858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49.999457386774708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810.67725752382637</v>
      </c>
      <c r="P74" s="37">
        <v>75.127128936105166</v>
      </c>
      <c r="Q74" s="37">
        <v>0</v>
      </c>
      <c r="R74" s="39">
        <v>2.4625439503619444</v>
      </c>
      <c r="S74" s="39">
        <v>0</v>
      </c>
      <c r="T74" s="38">
        <f>SUMPRODUCT(LTA!J74:AN74,LTA!J$101:AN$101,LTA!J$105:AN$105)</f>
        <v>2.2200000000000002</v>
      </c>
      <c r="U74" s="38">
        <f>SUMPRODUCT(LTA!J74:AN74,LTA!J$102:AN$102,LTA!J$105:AN$105)</f>
        <v>361.75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75.180000000000007</v>
      </c>
      <c r="Z74" s="35">
        <f>IEX!P74</f>
        <v>0</v>
      </c>
      <c r="AA74" s="76">
        <f>STOA!J74</f>
        <v>151.1</v>
      </c>
      <c r="AB74" s="76">
        <f>-STOA!P74</f>
        <v>0</v>
      </c>
      <c r="AC74">
        <f t="shared" si="3"/>
        <v>13.457477301441624</v>
      </c>
      <c r="AD74">
        <f t="shared" si="4"/>
        <v>1478.1572401476924</v>
      </c>
      <c r="AE74">
        <f>'IDT-1'!F74</f>
        <v>0</v>
      </c>
      <c r="AF74" s="25"/>
      <c r="AG74">
        <f t="shared" si="5"/>
        <v>1478.1572401476924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10.537997587454766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49.999306967288859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815.96432259201629</v>
      </c>
      <c r="P75" s="37">
        <v>75.127128936105166</v>
      </c>
      <c r="Q75" s="37">
        <v>0</v>
      </c>
      <c r="R75" s="39">
        <v>0</v>
      </c>
      <c r="S75" s="39">
        <v>0</v>
      </c>
      <c r="T75" s="38">
        <f>SUMPRODUCT(LTA!J75:AN75,LTA!J$101:AN$101,LTA!J$105:AN$105)</f>
        <v>1.59</v>
      </c>
      <c r="U75" s="38">
        <f>SUMPRODUCT(LTA!J75:AN75,LTA!J$102:AN$102,LTA!J$105:AN$105)</f>
        <v>370.39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79.03</v>
      </c>
      <c r="Z75" s="35">
        <f>IEX!P75</f>
        <v>0</v>
      </c>
      <c r="AA75" s="76">
        <f>STOA!J75</f>
        <v>151.19</v>
      </c>
      <c r="AB75" s="76">
        <f>-STOA!P75</f>
        <v>0</v>
      </c>
      <c r="AC75">
        <f t="shared" si="3"/>
        <v>13.457988200091627</v>
      </c>
      <c r="AD75">
        <f t="shared" si="4"/>
        <v>1508.3446178827733</v>
      </c>
      <c r="AE75">
        <f>'IDT-1'!F75</f>
        <v>0</v>
      </c>
      <c r="AF75" s="25"/>
      <c r="AG75">
        <f t="shared" si="5"/>
        <v>1508.3446178827733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10.537997587454766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49.999306967288859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822.40657631582701</v>
      </c>
      <c r="P76" s="37">
        <v>75.127128936105166</v>
      </c>
      <c r="Q76" s="37">
        <v>0</v>
      </c>
      <c r="R76" s="39">
        <v>0</v>
      </c>
      <c r="S76" s="39">
        <v>0</v>
      </c>
      <c r="T76" s="38">
        <f>SUMPRODUCT(LTA!J76:AN76,LTA!J$101:AN$101,LTA!J$105:AN$105)</f>
        <v>1.1299999999999999</v>
      </c>
      <c r="U76" s="38">
        <f>SUMPRODUCT(LTA!J76:AN76,LTA!J$102:AN$102,LTA!J$105:AN$105)</f>
        <v>402.5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72.760000000000005</v>
      </c>
      <c r="Z76" s="35">
        <f>IEX!P76</f>
        <v>0</v>
      </c>
      <c r="AA76" s="76">
        <f>STOA!J76</f>
        <v>151.19</v>
      </c>
      <c r="AB76" s="76">
        <f>-STOA!P76</f>
        <v>0</v>
      </c>
      <c r="AC76">
        <f t="shared" si="3"/>
        <v>13.979429863118309</v>
      </c>
      <c r="AD76">
        <f t="shared" si="4"/>
        <v>1509.6454299435572</v>
      </c>
      <c r="AE76">
        <f>'IDT-1'!F76</f>
        <v>0</v>
      </c>
      <c r="AF76" s="25"/>
      <c r="AG76">
        <f t="shared" si="5"/>
        <v>1509.6454299435572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10.537997587454766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49.999306967288859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824.78631052031096</v>
      </c>
      <c r="P77" s="37">
        <v>75.127128936105166</v>
      </c>
      <c r="Q77" s="37">
        <v>0</v>
      </c>
      <c r="R77" s="39">
        <v>0</v>
      </c>
      <c r="S77" s="39">
        <v>0</v>
      </c>
      <c r="T77" s="38">
        <f>SUMPRODUCT(LTA!J77:AN77,LTA!J$101:AN$101,LTA!J$105:AN$105)</f>
        <v>0.57999999999999996</v>
      </c>
      <c r="U77" s="38">
        <f>SUMPRODUCT(LTA!J77:AN77,LTA!J$102:AN$102,LTA!J$105:AN$105)</f>
        <v>402.31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63.22</v>
      </c>
      <c r="Z77" s="35">
        <f>IEX!P77</f>
        <v>0</v>
      </c>
      <c r="AA77" s="76">
        <f>STOA!J77</f>
        <v>151.19</v>
      </c>
      <c r="AB77" s="76">
        <f>-STOA!P77</f>
        <v>0</v>
      </c>
      <c r="AC77">
        <f t="shared" si="3"/>
        <v>13.870711841811531</v>
      </c>
      <c r="AD77">
        <f t="shared" si="4"/>
        <v>1506.8538821693483</v>
      </c>
      <c r="AE77">
        <f>'IDT-1'!F77</f>
        <v>0</v>
      </c>
      <c r="AF77" s="25"/>
      <c r="AG77">
        <f t="shared" si="5"/>
        <v>1506.8538821693483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10.537997587454766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49.999306967288859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824.97047477482784</v>
      </c>
      <c r="P78" s="37">
        <v>75.127128936105166</v>
      </c>
      <c r="Q78" s="37">
        <v>0</v>
      </c>
      <c r="R78" s="39">
        <v>0</v>
      </c>
      <c r="S78" s="39">
        <v>0</v>
      </c>
      <c r="T78" s="38">
        <f>SUMPRODUCT(LTA!J78:AN78,LTA!J$101:AN$101,LTA!J$105:AN$105)</f>
        <v>0.28000000000000003</v>
      </c>
      <c r="U78" s="38">
        <f>SUMPRODUCT(LTA!J78:AN78,LTA!J$102:AN$102,LTA!J$105:AN$105)</f>
        <v>402.31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71.349999999999994</v>
      </c>
      <c r="Z78" s="35">
        <f>IEX!P78</f>
        <v>0</v>
      </c>
      <c r="AA78" s="76">
        <f>STOA!J78</f>
        <v>151.19</v>
      </c>
      <c r="AB78" s="76">
        <f>-STOA!P78</f>
        <v>0</v>
      </c>
      <c r="AC78">
        <f t="shared" si="3"/>
        <v>14.107453976047251</v>
      </c>
      <c r="AD78">
        <f t="shared" si="4"/>
        <v>1494.6313042896293</v>
      </c>
      <c r="AE78">
        <f>'IDT-1'!F78</f>
        <v>0</v>
      </c>
      <c r="AF78" s="25"/>
      <c r="AG78">
        <f t="shared" si="5"/>
        <v>1494.6313042896293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-85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10.85052754982415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69.607051048506676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825.3417866868466</v>
      </c>
      <c r="P79" s="37">
        <v>75.127128936105166</v>
      </c>
      <c r="Q79" s="37">
        <v>0</v>
      </c>
      <c r="R79" s="39">
        <v>0</v>
      </c>
      <c r="S79" s="39">
        <v>0</v>
      </c>
      <c r="T79" s="38">
        <f>SUMPRODUCT(LTA!J79:AN79,LTA!J$101:AN$101,LTA!J$105:AN$105)</f>
        <v>0.04</v>
      </c>
      <c r="U79" s="38">
        <f>SUMPRODUCT(LTA!J79:AN79,LTA!J$102:AN$102,LTA!J$105:AN$105)</f>
        <v>402.15000000000003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57.83</v>
      </c>
      <c r="Z79" s="35">
        <f>IEX!P79</f>
        <v>0</v>
      </c>
      <c r="AA79" s="76">
        <f>STOA!J79</f>
        <v>151.28</v>
      </c>
      <c r="AB79" s="76">
        <f>-STOA!P79</f>
        <v>0</v>
      </c>
      <c r="AC79">
        <f t="shared" si="3"/>
        <v>14.204087086698788</v>
      </c>
      <c r="AD79">
        <f t="shared" si="4"/>
        <v>1495.9962571345836</v>
      </c>
      <c r="AE79">
        <f>'IDT-1'!F79</f>
        <v>0</v>
      </c>
      <c r="AF79" s="25"/>
      <c r="AG79">
        <f t="shared" si="5"/>
        <v>1495.9962571345836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-90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10.85052754982415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69.607051048506676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833.62324308904624</v>
      </c>
      <c r="P80" s="37">
        <v>75.127128936105166</v>
      </c>
      <c r="Q80" s="37">
        <v>0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402.15000000000003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22.17</v>
      </c>
      <c r="Z80" s="35">
        <f>IEX!P80</f>
        <v>0</v>
      </c>
      <c r="AA80" s="76">
        <f>STOA!J80</f>
        <v>151.28</v>
      </c>
      <c r="AB80" s="76">
        <f>-STOA!P80</f>
        <v>0</v>
      </c>
      <c r="AC80">
        <f t="shared" si="3"/>
        <v>14.143194474975049</v>
      </c>
      <c r="AD80">
        <f t="shared" si="4"/>
        <v>1448.6386061485073</v>
      </c>
      <c r="AE80">
        <f>'IDT-1'!F80</f>
        <v>0</v>
      </c>
      <c r="AF80" s="25"/>
      <c r="AG80">
        <f t="shared" si="5"/>
        <v>1448.6386061485073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-110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10.85052754982415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68.51758315403336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838.33008048103363</v>
      </c>
      <c r="P81" s="37">
        <v>75.127128936105166</v>
      </c>
      <c r="Q81" s="37">
        <v>0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402.15000000000003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151.28</v>
      </c>
      <c r="AB81" s="76">
        <f>-STOA!P81</f>
        <v>0</v>
      </c>
      <c r="AC81">
        <f t="shared" si="3"/>
        <v>13.817929224256384</v>
      </c>
      <c r="AD81">
        <f t="shared" si="4"/>
        <v>1450.4112408967399</v>
      </c>
      <c r="AE81">
        <f>'IDT-1'!F81</f>
        <v>-18.349</v>
      </c>
      <c r="AF81" s="25"/>
      <c r="AG81">
        <f t="shared" si="5"/>
        <v>1432.0622408967399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-90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10.85052754982415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68.51758315403336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805.02881468059024</v>
      </c>
      <c r="P82" s="37">
        <v>75.127128936105166</v>
      </c>
      <c r="Q82" s="37">
        <v>0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402.15000000000003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151.28</v>
      </c>
      <c r="AB82" s="76">
        <f>-STOA!P82</f>
        <v>0</v>
      </c>
      <c r="AC82">
        <f t="shared" si="3"/>
        <v>13.45348701428377</v>
      </c>
      <c r="AD82">
        <f t="shared" si="4"/>
        <v>1427.4744173062691</v>
      </c>
      <c r="AE82">
        <f>'IDT-1'!F82</f>
        <v>-22.625</v>
      </c>
      <c r="AF82" s="25"/>
      <c r="AG82">
        <f t="shared" si="5"/>
        <v>1404.8494173062691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-80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10.85052754982415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49.22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741.34660970477898</v>
      </c>
      <c r="P83" s="37">
        <v>75.127128936105166</v>
      </c>
      <c r="Q83" s="37">
        <v>0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352.89000000000004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151.28</v>
      </c>
      <c r="AB83" s="76">
        <f>-STOA!P83</f>
        <v>0</v>
      </c>
      <c r="AC83">
        <f t="shared" si="3"/>
        <v>11.907824176001949</v>
      </c>
      <c r="AD83">
        <f t="shared" si="4"/>
        <v>1405.6902920147065</v>
      </c>
      <c r="AE83">
        <f>'IDT-1'!F83</f>
        <v>-41.524999999999999</v>
      </c>
      <c r="AF83" s="25"/>
      <c r="AG83">
        <f t="shared" si="5"/>
        <v>1364.1652920147064</v>
      </c>
      <c r="AI83" s="35">
        <f>PXIL!J83</f>
        <v>0</v>
      </c>
      <c r="AJ83" s="35">
        <f>PXIL!P83</f>
        <v>0</v>
      </c>
      <c r="AK83" s="35">
        <f>RTM_IEX!J83</f>
        <v>28.91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10.85052754982415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49.22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726.00093371841115</v>
      </c>
      <c r="P84" s="37">
        <v>75.127128936105166</v>
      </c>
      <c r="Q84" s="37">
        <v>0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352.89000000000004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151.28</v>
      </c>
      <c r="AB84" s="76">
        <f>-STOA!P84</f>
        <v>0</v>
      </c>
      <c r="AC84">
        <f t="shared" si="3"/>
        <v>11.819408497716458</v>
      </c>
      <c r="AD84">
        <f t="shared" si="4"/>
        <v>1395.2530317066239</v>
      </c>
      <c r="AE84">
        <f>'IDT-1'!F84</f>
        <v>-52.572000000000003</v>
      </c>
      <c r="AF84" s="25"/>
      <c r="AG84">
        <f t="shared" si="5"/>
        <v>1342.6810317066238</v>
      </c>
      <c r="AI84" s="35">
        <f>PXIL!J84</f>
        <v>0</v>
      </c>
      <c r="AJ84" s="35">
        <f>PXIL!P84</f>
        <v>0</v>
      </c>
      <c r="AK84" s="35">
        <f>RTM_IEX!J84</f>
        <v>33.729999999999997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10.85052754982415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49.999315185755869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701.05481212286054</v>
      </c>
      <c r="P85" s="37">
        <v>75.127128936105166</v>
      </c>
      <c r="Q85" s="37">
        <v>0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376.50000000000006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151.28</v>
      </c>
      <c r="AB85" s="76">
        <f>-STOA!P85</f>
        <v>0</v>
      </c>
      <c r="AC85">
        <f t="shared" si="3"/>
        <v>11.814731323874183</v>
      </c>
      <c r="AD85">
        <f t="shared" si="4"/>
        <v>1394.7009024706715</v>
      </c>
      <c r="AE85">
        <f>'IDT-1'!F85</f>
        <v>-76.41</v>
      </c>
      <c r="AF85" s="25"/>
      <c r="AG85">
        <f t="shared" si="5"/>
        <v>1318.2909024706714</v>
      </c>
      <c r="AI85" s="35">
        <f>PXIL!J85</f>
        <v>0</v>
      </c>
      <c r="AJ85" s="35">
        <f>PXIL!P85</f>
        <v>0</v>
      </c>
      <c r="AK85" s="35">
        <f>RTM_IEX!J85</f>
        <v>33.729999999999997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10.85052754982415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49.999315185755869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685.02001147602505</v>
      </c>
      <c r="P86" s="37">
        <v>75.127128936105166</v>
      </c>
      <c r="Q86" s="37">
        <v>0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368.00000000000006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151.28</v>
      </c>
      <c r="AB86" s="76">
        <f>-STOA!P86</f>
        <v>0</v>
      </c>
      <c r="AC86">
        <f t="shared" si="3"/>
        <v>11.730102998440763</v>
      </c>
      <c r="AD86">
        <f t="shared" si="4"/>
        <v>1384.7107301492695</v>
      </c>
      <c r="AE86">
        <f>'IDT-1'!F86</f>
        <v>-96.003999999999991</v>
      </c>
      <c r="AF86" s="25"/>
      <c r="AG86">
        <f t="shared" si="5"/>
        <v>1288.7067301492696</v>
      </c>
      <c r="AI86" s="35">
        <f>PXIL!J86</f>
        <v>0</v>
      </c>
      <c r="AJ86" s="35">
        <f>PXIL!P86</f>
        <v>0</v>
      </c>
      <c r="AK86" s="35">
        <f>RTM_IEX!J86</f>
        <v>48.19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10.85052754982415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49.999315185755869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681.98199226252018</v>
      </c>
      <c r="P87" s="37">
        <v>75.127128936105166</v>
      </c>
      <c r="Q87" s="37">
        <v>0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359.2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151.28</v>
      </c>
      <c r="AB87" s="76">
        <f>-STOA!P87</f>
        <v>0</v>
      </c>
      <c r="AC87">
        <f t="shared" si="3"/>
        <v>11.590175637047324</v>
      </c>
      <c r="AD87">
        <f t="shared" si="4"/>
        <v>1368.1926382971578</v>
      </c>
      <c r="AE87">
        <f>'IDT-1'!F87</f>
        <v>-117.821</v>
      </c>
      <c r="AF87" s="25"/>
      <c r="AG87">
        <f t="shared" si="5"/>
        <v>1250.3716382971579</v>
      </c>
      <c r="AI87" s="35">
        <f>PXIL!J87</f>
        <v>0</v>
      </c>
      <c r="AJ87" s="35">
        <f>PXIL!P87</f>
        <v>0</v>
      </c>
      <c r="AK87" s="35">
        <f>RTM_IEX!J87</f>
        <v>43.37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10.85052754982415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49.999315185755869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680.70686777171636</v>
      </c>
      <c r="P88" s="37">
        <v>75.127128936105166</v>
      </c>
      <c r="Q88" s="37">
        <v>0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356.73999999999995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151.28</v>
      </c>
      <c r="AB88" s="76">
        <f>-STOA!P88</f>
        <v>0</v>
      </c>
      <c r="AC88">
        <f t="shared" si="3"/>
        <v>11.680264591324573</v>
      </c>
      <c r="AD88">
        <f t="shared" si="4"/>
        <v>1378.8274248520768</v>
      </c>
      <c r="AE88">
        <f>'IDT-1'!F88</f>
        <v>-103.602</v>
      </c>
      <c r="AF88" s="25"/>
      <c r="AG88">
        <f t="shared" si="5"/>
        <v>1275.2254248520767</v>
      </c>
      <c r="AI88" s="35">
        <f>PXIL!J88</f>
        <v>0</v>
      </c>
      <c r="AJ88" s="35">
        <f>PXIL!P88</f>
        <v>0</v>
      </c>
      <c r="AK88" s="35">
        <f>RTM_IEX!J88</f>
        <v>57.83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10.85052754982415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49.999315185755869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676.63855232876847</v>
      </c>
      <c r="P89" s="37">
        <v>75.127128936105166</v>
      </c>
      <c r="Q89" s="37">
        <v>0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356.73999999999995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151.28</v>
      </c>
      <c r="AB89" s="76">
        <f>-STOA!P89</f>
        <v>0</v>
      </c>
      <c r="AC89">
        <f t="shared" si="3"/>
        <v>11.443650741603808</v>
      </c>
      <c r="AD89">
        <f t="shared" si="4"/>
        <v>1350.8957232588498</v>
      </c>
      <c r="AE89">
        <f>'IDT-1'!F89</f>
        <v>-82.978999999999999</v>
      </c>
      <c r="AF89" s="25"/>
      <c r="AG89">
        <f t="shared" si="5"/>
        <v>1267.9167232588497</v>
      </c>
      <c r="AI89" s="35">
        <f>PXIL!J89</f>
        <v>0</v>
      </c>
      <c r="AJ89" s="35">
        <f>PXIL!P89</f>
        <v>0</v>
      </c>
      <c r="AK89" s="35">
        <f>RTM_IEX!J89</f>
        <v>33.729999999999997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10.85052754982415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49.999315185755869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592.63326612597336</v>
      </c>
      <c r="P90" s="37">
        <v>75.127128936105166</v>
      </c>
      <c r="Q90" s="37">
        <v>0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356.73999999999995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151.28</v>
      </c>
      <c r="AB90" s="76">
        <f>-STOA!P90</f>
        <v>0</v>
      </c>
      <c r="AC90">
        <f t="shared" si="3"/>
        <v>10.81898233750033</v>
      </c>
      <c r="AD90">
        <f t="shared" si="4"/>
        <v>1277.155105460158</v>
      </c>
      <c r="AE90">
        <f>'IDT-1'!F90</f>
        <v>0</v>
      </c>
      <c r="AF90" s="25"/>
      <c r="AG90">
        <f t="shared" si="5"/>
        <v>1277.155105460158</v>
      </c>
      <c r="AI90" s="35">
        <f>PXIL!J90</f>
        <v>0</v>
      </c>
      <c r="AJ90" s="35">
        <f>PXIL!P90</f>
        <v>0</v>
      </c>
      <c r="AK90" s="35">
        <f>RTM_IEX!J90</f>
        <v>43.37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10.85052754982415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49.999315185755869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590.98607206279473</v>
      </c>
      <c r="P91" s="37">
        <v>75.127128936105166</v>
      </c>
      <c r="Q91" s="37">
        <v>0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356.73999999999995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151.28</v>
      </c>
      <c r="AB91" s="76">
        <f>-STOA!P91</f>
        <v>0</v>
      </c>
      <c r="AC91">
        <f t="shared" si="3"/>
        <v>10.72416990736963</v>
      </c>
      <c r="AD91">
        <f t="shared" si="4"/>
        <v>1265.96272382711</v>
      </c>
      <c r="AE91">
        <f>'IDT-1'!F91</f>
        <v>0</v>
      </c>
      <c r="AF91" s="25"/>
      <c r="AG91">
        <f t="shared" si="5"/>
        <v>1265.96272382711</v>
      </c>
      <c r="AI91" s="35">
        <f>PXIL!J91</f>
        <v>0</v>
      </c>
      <c r="AJ91" s="35">
        <f>PXIL!P91</f>
        <v>0</v>
      </c>
      <c r="AK91" s="35">
        <f>RTM_IEX!J91</f>
        <v>33.729999999999997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10.85052754982415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49.999315185755869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591.25913998043006</v>
      </c>
      <c r="P92" s="37">
        <v>75.127128936105166</v>
      </c>
      <c r="Q92" s="37">
        <v>0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356.73999999999995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151.28</v>
      </c>
      <c r="AB92" s="76">
        <f>-STOA!P92</f>
        <v>0</v>
      </c>
      <c r="AC92">
        <f t="shared" si="3"/>
        <v>10.766951677877767</v>
      </c>
      <c r="AD92">
        <f t="shared" si="4"/>
        <v>1271.0130099742373</v>
      </c>
      <c r="AE92">
        <f>'IDT-1'!F92</f>
        <v>0</v>
      </c>
      <c r="AF92" s="25"/>
      <c r="AG92">
        <f t="shared" si="5"/>
        <v>1271.0130099742373</v>
      </c>
      <c r="AI92" s="35">
        <f>PXIL!J92</f>
        <v>0</v>
      </c>
      <c r="AJ92" s="35">
        <f>PXIL!P92</f>
        <v>0</v>
      </c>
      <c r="AK92" s="35">
        <f>RTM_IEX!J92</f>
        <v>38.549999999999997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10.85052754982415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49.999315185755869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589.682050708112</v>
      </c>
      <c r="P93" s="37">
        <v>75.127128936105166</v>
      </c>
      <c r="Q93" s="37">
        <v>0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356.73999999999995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151.28</v>
      </c>
      <c r="AB93" s="76">
        <f>-STOA!P93</f>
        <v>0</v>
      </c>
      <c r="AC93">
        <f t="shared" si="3"/>
        <v>10.721364127990295</v>
      </c>
      <c r="AD93">
        <f t="shared" si="4"/>
        <v>1265.631508251807</v>
      </c>
      <c r="AE93">
        <f>'IDT-1'!F93</f>
        <v>0</v>
      </c>
      <c r="AF93" s="25"/>
      <c r="AG93">
        <f t="shared" si="5"/>
        <v>1265.631508251807</v>
      </c>
      <c r="AI93" s="35">
        <f>PXIL!J93</f>
        <v>0</v>
      </c>
      <c r="AJ93" s="35">
        <f>PXIL!P93</f>
        <v>0</v>
      </c>
      <c r="AK93" s="35">
        <f>RTM_IEX!J93</f>
        <v>34.700000000000003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10.85052754982415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49.999315185755869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590.17350607195306</v>
      </c>
      <c r="P94" s="37">
        <v>75.127128936105166</v>
      </c>
      <c r="Q94" s="37">
        <v>0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356.73999999999995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151.28</v>
      </c>
      <c r="AB94" s="76">
        <f>-STOA!P94</f>
        <v>0</v>
      </c>
      <c r="AC94">
        <f t="shared" si="3"/>
        <v>10.709280353046561</v>
      </c>
      <c r="AD94">
        <f t="shared" si="4"/>
        <v>1264.2050473905915</v>
      </c>
      <c r="AE94">
        <f>'IDT-1'!F94</f>
        <v>0</v>
      </c>
      <c r="AF94" s="25"/>
      <c r="AG94">
        <f t="shared" si="5"/>
        <v>1264.2050473905915</v>
      </c>
      <c r="AI94" s="35">
        <f>PXIL!J94</f>
        <v>0</v>
      </c>
      <c r="AJ94" s="35">
        <f>PXIL!P94</f>
        <v>0</v>
      </c>
      <c r="AK94" s="35">
        <f>RTM_IEX!J94</f>
        <v>32.770000000000003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10.85052754982415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49.999315185755869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601.87156317738186</v>
      </c>
      <c r="P95" s="37">
        <v>75.127128936105166</v>
      </c>
      <c r="Q95" s="37">
        <v>0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356.73999999999995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151.19</v>
      </c>
      <c r="AB95" s="76">
        <f>-STOA!P95</f>
        <v>0</v>
      </c>
      <c r="AC95">
        <f t="shared" si="3"/>
        <v>10.644836032732162</v>
      </c>
      <c r="AD95">
        <f t="shared" si="4"/>
        <v>1256.5975488163349</v>
      </c>
      <c r="AE95">
        <f>'IDT-1'!F95</f>
        <v>0</v>
      </c>
      <c r="AF95" s="25"/>
      <c r="AG95">
        <f t="shared" si="5"/>
        <v>1256.5975488163349</v>
      </c>
      <c r="AI95" s="35">
        <f>PXIL!J95</f>
        <v>0</v>
      </c>
      <c r="AJ95" s="35">
        <f>PXIL!P95</f>
        <v>0</v>
      </c>
      <c r="AK95" s="35">
        <f>RTM_IEX!J95</f>
        <v>13.49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10.85052754982415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49.999315185755869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601.87156317738186</v>
      </c>
      <c r="P96" s="37">
        <v>75.127128936105166</v>
      </c>
      <c r="Q96" s="37">
        <v>0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356.73999999999995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151.19</v>
      </c>
      <c r="AB96" s="76">
        <f>-STOA!P96</f>
        <v>0</v>
      </c>
      <c r="AC96">
        <f t="shared" si="3"/>
        <v>10.677260032732162</v>
      </c>
      <c r="AD96">
        <f t="shared" si="4"/>
        <v>1260.4251248163348</v>
      </c>
      <c r="AE96">
        <f>'IDT-1'!F96</f>
        <v>0</v>
      </c>
      <c r="AF96" s="25"/>
      <c r="AG96">
        <f t="shared" si="5"/>
        <v>1260.4251248163348</v>
      </c>
      <c r="AI96" s="35">
        <f>PXIL!J96</f>
        <v>0</v>
      </c>
      <c r="AJ96" s="35">
        <f>PXIL!P96</f>
        <v>0</v>
      </c>
      <c r="AK96" s="35">
        <f>RTM_IEX!J96</f>
        <v>17.350000000000001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10.85052754982415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49.999315185755869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592.96870715890952</v>
      </c>
      <c r="P97" s="37">
        <v>75.127128936105166</v>
      </c>
      <c r="Q97" s="37">
        <v>18.920000000000002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356.73999999999995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151.19</v>
      </c>
      <c r="AB97" s="76">
        <f>-STOA!P97</f>
        <v>0</v>
      </c>
      <c r="AC97">
        <f t="shared" si="3"/>
        <v>10.656152042176995</v>
      </c>
      <c r="AD97">
        <f t="shared" si="4"/>
        <v>1257.9333767884177</v>
      </c>
      <c r="AE97">
        <f>'IDT-1'!F97</f>
        <v>0</v>
      </c>
      <c r="AF97" s="25"/>
      <c r="AG97">
        <f t="shared" si="5"/>
        <v>1257.9333767884177</v>
      </c>
      <c r="AI97" s="35">
        <f>PXIL!J97</f>
        <v>0</v>
      </c>
      <c r="AJ97" s="35">
        <f>PXIL!P97</f>
        <v>0</v>
      </c>
      <c r="AK97" s="35">
        <f>RTM_IEX!J97</f>
        <v>4.82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10.85052754982415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49.999315185755869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595.52350607195297</v>
      </c>
      <c r="P98" s="37">
        <v>75.127128936105166</v>
      </c>
      <c r="Q98" s="37">
        <v>18.920000000000002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356.73999999999995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151.19</v>
      </c>
      <c r="AB98" s="76">
        <f>-STOA!P98</f>
        <v>0</v>
      </c>
      <c r="AC98">
        <f t="shared" si="3"/>
        <v>10.704893614845671</v>
      </c>
      <c r="AD98">
        <f t="shared" si="4"/>
        <v>1247.6194341287926</v>
      </c>
      <c r="AE98">
        <f>'IDT-1'!F98</f>
        <v>0</v>
      </c>
      <c r="AF98" s="25"/>
      <c r="AG98">
        <f t="shared" si="5"/>
        <v>1247.6194341287926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-8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0.19137239999999997</v>
      </c>
      <c r="E99">
        <f t="shared" si="6"/>
        <v>0.24990202461141509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1.3260335028939356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15.181775866672453</v>
      </c>
      <c r="P99" s="37">
        <f t="shared" si="6"/>
        <v>1.0346352841376292</v>
      </c>
      <c r="Q99" s="37">
        <f t="shared" si="6"/>
        <v>9.4600000000000014E-3</v>
      </c>
      <c r="R99" s="39">
        <f>SUM(R3:R98)/4000</f>
        <v>0.27321563409737887</v>
      </c>
      <c r="S99" s="39">
        <f t="shared" si="6"/>
        <v>0</v>
      </c>
      <c r="T99" s="38">
        <f t="shared" si="6"/>
        <v>0.73855749999999998</v>
      </c>
      <c r="U99" s="38">
        <f t="shared" si="6"/>
        <v>9.0862649999999991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1.9336525000000004</v>
      </c>
      <c r="Z99" s="35">
        <f t="shared" si="6"/>
        <v>0</v>
      </c>
      <c r="AA99" s="76">
        <f t="shared" si="6"/>
        <v>1.7658974999999983</v>
      </c>
      <c r="AB99" s="76">
        <f t="shared" si="6"/>
        <v>0</v>
      </c>
      <c r="AC99">
        <f t="shared" si="6"/>
        <v>0.27788419363711148</v>
      </c>
      <c r="AD99">
        <f t="shared" si="6"/>
        <v>31.561328018775701</v>
      </c>
      <c r="AE99">
        <f t="shared" si="6"/>
        <v>-0.11761674999999998</v>
      </c>
      <c r="AG99">
        <f t="shared" si="6"/>
        <v>31.443711268775704</v>
      </c>
      <c r="AI99">
        <f t="shared" si="6"/>
        <v>0</v>
      </c>
      <c r="AJ99">
        <f t="shared" si="6"/>
        <v>0</v>
      </c>
      <c r="AK99">
        <f t="shared" si="6"/>
        <v>0.66694499999999979</v>
      </c>
      <c r="AL99">
        <f t="shared" si="6"/>
        <v>-0.61850000000000005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45588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1.2879000000000003</v>
      </c>
      <c r="E3">
        <f>GT_NG!S3</f>
        <v>2.1082248684574911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-34</v>
      </c>
      <c r="AA3" s="76">
        <f>STOA!K3</f>
        <v>161.33999999999997</v>
      </c>
      <c r="AB3" s="76">
        <f>-STOA!Q3</f>
        <v>0</v>
      </c>
      <c r="AC3">
        <f>SUMIF(B3:AB3,"&gt;0")*$AC$2-SUMIF(B3:AB3,"&lt;0")*($AC$2/(1-$AC$2))+SUMIF(AI3:AR3,"&gt;0")*$AC$2-SUMIF(AI3:AR3,"&lt;0")*($AC$2/(1-$AC$2))</f>
        <v>1.9161143887901615</v>
      </c>
      <c r="AD3">
        <f>SUM(B3:AB3,AI3:AV3)-AC3</f>
        <v>137.8200104796673</v>
      </c>
      <c r="AE3">
        <f>'IDT-1'!E3</f>
        <v>0</v>
      </c>
      <c r="AF3" s="25"/>
      <c r="AG3">
        <f>SUM(AD3:AF3)</f>
        <v>137.8200104796673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1.2879000000000003</v>
      </c>
      <c r="E4">
        <f>GT_NG!S4</f>
        <v>2.1082248684574911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-35</v>
      </c>
      <c r="AA4" s="76">
        <f>STOA!K4</f>
        <v>161.33999999999997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1.9245855465150508</v>
      </c>
      <c r="AD4">
        <f t="shared" ref="AD4:AD67" si="1">SUM(B4:AB4,AI4:AV4)-AC4</f>
        <v>136.8115393219424</v>
      </c>
      <c r="AE4">
        <f>'IDT-1'!E4</f>
        <v>0</v>
      </c>
      <c r="AF4" s="25"/>
      <c r="AG4">
        <f t="shared" ref="AG4:AG67" si="2">SUM(AD4:AF4)</f>
        <v>136.8115393219424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1.2879000000000003</v>
      </c>
      <c r="E5">
        <f>GT_NG!S5</f>
        <v>2.1082248684574911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-39</v>
      </c>
      <c r="AA5" s="76">
        <f>STOA!K5</f>
        <v>161.33999999999997</v>
      </c>
      <c r="AB5" s="76">
        <f>-STOA!Q5</f>
        <v>0</v>
      </c>
      <c r="AC5">
        <f t="shared" si="0"/>
        <v>1.9584701774146069</v>
      </c>
      <c r="AD5">
        <f t="shared" si="1"/>
        <v>132.77765469104287</v>
      </c>
      <c r="AE5">
        <f>'IDT-1'!E5</f>
        <v>0</v>
      </c>
      <c r="AF5" s="25"/>
      <c r="AG5">
        <f t="shared" si="2"/>
        <v>132.77765469104287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1.2879000000000003</v>
      </c>
      <c r="E6">
        <f>GT_NG!S6</f>
        <v>2.1082248684574911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-40</v>
      </c>
      <c r="AA6" s="76">
        <f>STOA!K6</f>
        <v>161.33999999999997</v>
      </c>
      <c r="AB6" s="76">
        <f>-STOA!Q6</f>
        <v>0</v>
      </c>
      <c r="AC6">
        <f t="shared" si="0"/>
        <v>1.966941335139496</v>
      </c>
      <c r="AD6">
        <f t="shared" si="1"/>
        <v>131.76918353331797</v>
      </c>
      <c r="AE6">
        <f>'IDT-1'!E6</f>
        <v>0</v>
      </c>
      <c r="AF6" s="25"/>
      <c r="AG6">
        <f t="shared" si="2"/>
        <v>131.76918353331797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1.2879000000000003</v>
      </c>
      <c r="E7">
        <f>GT_NG!S7</f>
        <v>2.1082248684574911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-43</v>
      </c>
      <c r="AA7" s="76">
        <f>STOA!K7</f>
        <v>161.33999999999997</v>
      </c>
      <c r="AB7" s="76">
        <f>-STOA!Q7</f>
        <v>0</v>
      </c>
      <c r="AC7">
        <f t="shared" si="0"/>
        <v>1.9923548083141631</v>
      </c>
      <c r="AD7">
        <f t="shared" si="1"/>
        <v>128.74377006014331</v>
      </c>
      <c r="AE7">
        <f>'IDT-1'!E7</f>
        <v>0</v>
      </c>
      <c r="AF7" s="25"/>
      <c r="AG7">
        <f t="shared" si="2"/>
        <v>128.74377006014331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1.2879000000000003</v>
      </c>
      <c r="E8">
        <f>GT_NG!S8</f>
        <v>2.1082248684574911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-44</v>
      </c>
      <c r="AA8" s="76">
        <f>STOA!K8</f>
        <v>161.33999999999997</v>
      </c>
      <c r="AB8" s="76">
        <f>-STOA!Q8</f>
        <v>0</v>
      </c>
      <c r="AC8">
        <f t="shared" si="0"/>
        <v>2.0008259660390522</v>
      </c>
      <c r="AD8">
        <f t="shared" si="1"/>
        <v>127.73529890241841</v>
      </c>
      <c r="AE8">
        <f>'IDT-1'!E8</f>
        <v>0</v>
      </c>
      <c r="AF8" s="25"/>
      <c r="AG8">
        <f t="shared" si="2"/>
        <v>127.73529890241841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2.1082248684574911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-46</v>
      </c>
      <c r="AA9" s="76">
        <f>STOA!K9</f>
        <v>161.33999999999997</v>
      </c>
      <c r="AB9" s="76">
        <f>-STOA!Q9</f>
        <v>0</v>
      </c>
      <c r="AC9">
        <f t="shared" si="0"/>
        <v>2.0177682814888307</v>
      </c>
      <c r="AD9">
        <f t="shared" si="1"/>
        <v>125.71835658696864</v>
      </c>
      <c r="AE9">
        <f>'IDT-1'!E9</f>
        <v>0</v>
      </c>
      <c r="AF9" s="25"/>
      <c r="AG9">
        <f t="shared" si="2"/>
        <v>125.71835658696864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2.1082248684574911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-47</v>
      </c>
      <c r="AA10" s="76">
        <f>STOA!K10</f>
        <v>161.33999999999997</v>
      </c>
      <c r="AB10" s="76">
        <f>-STOA!Q10</f>
        <v>0</v>
      </c>
      <c r="AC10">
        <f t="shared" si="0"/>
        <v>2.0262394392137195</v>
      </c>
      <c r="AD10">
        <f t="shared" si="1"/>
        <v>124.70988542924374</v>
      </c>
      <c r="AE10">
        <f>'IDT-1'!E10</f>
        <v>0</v>
      </c>
      <c r="AF10" s="25"/>
      <c r="AG10">
        <f t="shared" si="2"/>
        <v>124.70988542924374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1.2879000000000003</v>
      </c>
      <c r="E11">
        <f>GT_NG!S11</f>
        <v>2.1082248684574911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-49</v>
      </c>
      <c r="AA11" s="76">
        <f>STOA!K11</f>
        <v>161.33999999999997</v>
      </c>
      <c r="AB11" s="76">
        <f>-STOA!Q11</f>
        <v>0</v>
      </c>
      <c r="AC11">
        <f t="shared" si="0"/>
        <v>2.0482217546634978</v>
      </c>
      <c r="AD11">
        <f t="shared" si="1"/>
        <v>123.28790311379396</v>
      </c>
      <c r="AE11">
        <f>'IDT-1'!E11</f>
        <v>0</v>
      </c>
      <c r="AF11" s="25"/>
      <c r="AG11">
        <f t="shared" si="2"/>
        <v>123.28790311379396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1.2879000000000003</v>
      </c>
      <c r="E12">
        <f>GT_NG!S12</f>
        <v>2.1082248684574911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-49</v>
      </c>
      <c r="AA12" s="76">
        <f>STOA!K12</f>
        <v>161.33999999999997</v>
      </c>
      <c r="AB12" s="76">
        <f>-STOA!Q12</f>
        <v>0</v>
      </c>
      <c r="AC12">
        <f t="shared" si="0"/>
        <v>2.0482217546634978</v>
      </c>
      <c r="AD12">
        <f t="shared" si="1"/>
        <v>123.28790311379396</v>
      </c>
      <c r="AE12">
        <f>'IDT-1'!E12</f>
        <v>0</v>
      </c>
      <c r="AF12" s="25"/>
      <c r="AG12">
        <f t="shared" si="2"/>
        <v>123.28790311379396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1.2879000000000003</v>
      </c>
      <c r="E13">
        <f>GT_NG!S13</f>
        <v>2.1082248684574911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-49</v>
      </c>
      <c r="AA13" s="76">
        <f>STOA!K13</f>
        <v>161.33999999999997</v>
      </c>
      <c r="AB13" s="76">
        <f>-STOA!Q13</f>
        <v>0</v>
      </c>
      <c r="AC13">
        <f t="shared" si="0"/>
        <v>2.0482217546634978</v>
      </c>
      <c r="AD13">
        <f t="shared" si="1"/>
        <v>123.28790311379396</v>
      </c>
      <c r="AE13">
        <f>'IDT-1'!E13</f>
        <v>0</v>
      </c>
      <c r="AF13" s="25"/>
      <c r="AG13">
        <f t="shared" si="2"/>
        <v>123.28790311379396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1.2879000000000003</v>
      </c>
      <c r="E14">
        <f>GT_NG!S14</f>
        <v>2.1082248684574911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-51</v>
      </c>
      <c r="AA14" s="76">
        <f>STOA!K14</f>
        <v>161.33999999999997</v>
      </c>
      <c r="AB14" s="76">
        <f>-STOA!Q14</f>
        <v>0</v>
      </c>
      <c r="AC14">
        <f t="shared" si="0"/>
        <v>2.0651640701132754</v>
      </c>
      <c r="AD14">
        <f t="shared" si="1"/>
        <v>121.27096079834419</v>
      </c>
      <c r="AE14">
        <f>'IDT-1'!E14</f>
        <v>0</v>
      </c>
      <c r="AF14" s="25"/>
      <c r="AG14">
        <f t="shared" si="2"/>
        <v>121.27096079834419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1.2879000000000003</v>
      </c>
      <c r="E15">
        <f>GT_NG!S15</f>
        <v>2.1082248684574911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-52</v>
      </c>
      <c r="AA15" s="76">
        <f>STOA!K15</f>
        <v>161.33999999999997</v>
      </c>
      <c r="AB15" s="76">
        <f>-STOA!Q15</f>
        <v>0</v>
      </c>
      <c r="AC15">
        <f t="shared" si="0"/>
        <v>2.0736352278381647</v>
      </c>
      <c r="AD15">
        <f t="shared" si="1"/>
        <v>120.26248964061929</v>
      </c>
      <c r="AE15">
        <f>'IDT-1'!E15</f>
        <v>0</v>
      </c>
      <c r="AF15" s="25"/>
      <c r="AG15">
        <f t="shared" si="2"/>
        <v>120.26248964061929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1.2879000000000003</v>
      </c>
      <c r="E16">
        <f>GT_NG!S16</f>
        <v>2.1082248684574911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-52</v>
      </c>
      <c r="AA16" s="76">
        <f>STOA!K16</f>
        <v>161.33999999999997</v>
      </c>
      <c r="AB16" s="76">
        <f>-STOA!Q16</f>
        <v>0</v>
      </c>
      <c r="AC16">
        <f t="shared" si="0"/>
        <v>2.0736352278381647</v>
      </c>
      <c r="AD16">
        <f t="shared" si="1"/>
        <v>120.26248964061929</v>
      </c>
      <c r="AE16">
        <f>'IDT-1'!E16</f>
        <v>0</v>
      </c>
      <c r="AF16" s="25"/>
      <c r="AG16">
        <f t="shared" si="2"/>
        <v>120.26248964061929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1.2879000000000003</v>
      </c>
      <c r="E17">
        <f>GT_NG!S17</f>
        <v>2.1082248684574911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-53</v>
      </c>
      <c r="AA17" s="76">
        <f>STOA!K17</f>
        <v>161.33999999999997</v>
      </c>
      <c r="AB17" s="76">
        <f>-STOA!Q17</f>
        <v>0</v>
      </c>
      <c r="AC17">
        <f t="shared" si="0"/>
        <v>2.0821063855630539</v>
      </c>
      <c r="AD17">
        <f t="shared" si="1"/>
        <v>119.25401848289441</v>
      </c>
      <c r="AE17">
        <f>'IDT-1'!E17</f>
        <v>0</v>
      </c>
      <c r="AF17" s="25"/>
      <c r="AG17">
        <f t="shared" si="2"/>
        <v>119.25401848289441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1.2879000000000003</v>
      </c>
      <c r="E18">
        <f>GT_NG!S18</f>
        <v>2.1082248684574911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-54</v>
      </c>
      <c r="AA18" s="76">
        <f>STOA!K18</f>
        <v>161.33999999999997</v>
      </c>
      <c r="AB18" s="76">
        <f>-STOA!Q18</f>
        <v>0</v>
      </c>
      <c r="AC18">
        <f t="shared" si="0"/>
        <v>2.0905775432879432</v>
      </c>
      <c r="AD18">
        <f t="shared" si="1"/>
        <v>118.24554732516951</v>
      </c>
      <c r="AE18">
        <f>'IDT-1'!E18</f>
        <v>0</v>
      </c>
      <c r="AF18" s="25"/>
      <c r="AG18">
        <f t="shared" si="2"/>
        <v>118.24554732516951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2.1082248684574911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-54</v>
      </c>
      <c r="AA19" s="76">
        <f>STOA!K19</f>
        <v>161.33999999999997</v>
      </c>
      <c r="AB19" s="76">
        <f>-STOA!Q19</f>
        <v>0</v>
      </c>
      <c r="AC19">
        <f t="shared" si="0"/>
        <v>2.0905775432879432</v>
      </c>
      <c r="AD19">
        <f t="shared" si="1"/>
        <v>118.24554732516951</v>
      </c>
      <c r="AE19">
        <f>'IDT-1'!E19</f>
        <v>0</v>
      </c>
      <c r="AF19" s="25"/>
      <c r="AG19">
        <f t="shared" si="2"/>
        <v>118.24554732516951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2.1082248684574911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-54</v>
      </c>
      <c r="AA20" s="76">
        <f>STOA!K20</f>
        <v>161.33999999999997</v>
      </c>
      <c r="AB20" s="76">
        <f>-STOA!Q20</f>
        <v>0</v>
      </c>
      <c r="AC20">
        <f t="shared" si="0"/>
        <v>2.0905775432879432</v>
      </c>
      <c r="AD20">
        <f t="shared" si="1"/>
        <v>118.24554732516951</v>
      </c>
      <c r="AE20">
        <f>'IDT-1'!E20</f>
        <v>0</v>
      </c>
      <c r="AF20" s="25"/>
      <c r="AG20">
        <f t="shared" si="2"/>
        <v>118.24554732516951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2.1082248684574911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-55</v>
      </c>
      <c r="AA21" s="76">
        <f>STOA!K21</f>
        <v>161.33999999999997</v>
      </c>
      <c r="AB21" s="76">
        <f>-STOA!Q21</f>
        <v>0</v>
      </c>
      <c r="AC21">
        <f t="shared" si="0"/>
        <v>2.0990487010128316</v>
      </c>
      <c r="AD21">
        <f t="shared" si="1"/>
        <v>117.23707616744463</v>
      </c>
      <c r="AE21">
        <f>'IDT-1'!E21</f>
        <v>0</v>
      </c>
      <c r="AF21" s="25"/>
      <c r="AG21">
        <f t="shared" si="2"/>
        <v>117.23707616744463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2.1074642953381839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-54</v>
      </c>
      <c r="AA22" s="76">
        <f>STOA!K22</f>
        <v>161.33999999999997</v>
      </c>
      <c r="AB22" s="76">
        <f>-STOA!Q22</f>
        <v>0</v>
      </c>
      <c r="AC22">
        <f t="shared" si="0"/>
        <v>2.0905711544737411</v>
      </c>
      <c r="AD22">
        <f t="shared" si="1"/>
        <v>118.24479314086443</v>
      </c>
      <c r="AE22">
        <f>'IDT-1'!E22</f>
        <v>0</v>
      </c>
      <c r="AF22" s="25"/>
      <c r="AG22">
        <f t="shared" si="2"/>
        <v>118.24479314086443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2.1074642953381839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-55</v>
      </c>
      <c r="AA23" s="76">
        <f>STOA!K23</f>
        <v>161.33999999999997</v>
      </c>
      <c r="AB23" s="76">
        <f>-STOA!Q23</f>
        <v>0</v>
      </c>
      <c r="AC23">
        <f t="shared" si="0"/>
        <v>2.0990423121986295</v>
      </c>
      <c r="AD23">
        <f t="shared" si="1"/>
        <v>117.23632198313953</v>
      </c>
      <c r="AE23">
        <f>'IDT-1'!E23</f>
        <v>0</v>
      </c>
      <c r="AF23" s="25"/>
      <c r="AG23">
        <f t="shared" si="2"/>
        <v>117.23632198313953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2.1074642953381839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-54</v>
      </c>
      <c r="AA24" s="76">
        <f>STOA!K24</f>
        <v>161.33999999999997</v>
      </c>
      <c r="AB24" s="76">
        <f>-STOA!Q24</f>
        <v>0</v>
      </c>
      <c r="AC24">
        <f t="shared" si="0"/>
        <v>2.0905711544737411</v>
      </c>
      <c r="AD24">
        <f t="shared" si="1"/>
        <v>118.24479314086443</v>
      </c>
      <c r="AE24">
        <f>'IDT-1'!E24</f>
        <v>0</v>
      </c>
      <c r="AF24" s="25"/>
      <c r="AG24">
        <f t="shared" si="2"/>
        <v>118.24479314086443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2.1074642953381839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-53</v>
      </c>
      <c r="AA25" s="76">
        <f>STOA!K25</f>
        <v>161.33999999999997</v>
      </c>
      <c r="AB25" s="76">
        <f>-STOA!Q25</f>
        <v>0</v>
      </c>
      <c r="AC25">
        <f t="shared" si="0"/>
        <v>2.0820999967488518</v>
      </c>
      <c r="AD25">
        <f t="shared" si="1"/>
        <v>119.25326429858931</v>
      </c>
      <c r="AE25">
        <f>'IDT-1'!E25</f>
        <v>0</v>
      </c>
      <c r="AF25" s="25"/>
      <c r="AG25">
        <f t="shared" si="2"/>
        <v>119.25326429858931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2.1074642953381839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-53</v>
      </c>
      <c r="AA26" s="76">
        <f>STOA!K26</f>
        <v>161.33999999999997</v>
      </c>
      <c r="AB26" s="76">
        <f>-STOA!Q26</f>
        <v>0</v>
      </c>
      <c r="AC26">
        <f t="shared" si="0"/>
        <v>2.0820999967488518</v>
      </c>
      <c r="AD26">
        <f t="shared" si="1"/>
        <v>119.25326429858931</v>
      </c>
      <c r="AE26">
        <f>'IDT-1'!E26</f>
        <v>0</v>
      </c>
      <c r="AF26" s="25"/>
      <c r="AG26">
        <f t="shared" si="2"/>
        <v>119.25326429858931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2.1074642953381839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-51</v>
      </c>
      <c r="AA27" s="76">
        <f>STOA!K27</f>
        <v>161.33999999999997</v>
      </c>
      <c r="AB27" s="76">
        <f>-STOA!Q27</f>
        <v>0</v>
      </c>
      <c r="AC27">
        <f t="shared" si="0"/>
        <v>2.0651576812990733</v>
      </c>
      <c r="AD27">
        <f t="shared" si="1"/>
        <v>121.2702066140391</v>
      </c>
      <c r="AE27">
        <f>'IDT-1'!E27</f>
        <v>0</v>
      </c>
      <c r="AF27" s="25"/>
      <c r="AG27">
        <f t="shared" si="2"/>
        <v>121.2702066140391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2.1074642953381839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-47</v>
      </c>
      <c r="AA28" s="76">
        <f>STOA!K28</f>
        <v>161.33999999999997</v>
      </c>
      <c r="AB28" s="76">
        <f>-STOA!Q28</f>
        <v>0</v>
      </c>
      <c r="AC28">
        <f t="shared" si="0"/>
        <v>2.0312730503995171</v>
      </c>
      <c r="AD28">
        <f t="shared" si="1"/>
        <v>125.30409124493865</v>
      </c>
      <c r="AE28">
        <f>'IDT-1'!E28</f>
        <v>0</v>
      </c>
      <c r="AF28" s="25"/>
      <c r="AG28">
        <f t="shared" si="2"/>
        <v>125.30409124493865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2.1074642953381839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-44</v>
      </c>
      <c r="AA29" s="76">
        <f>STOA!K29</f>
        <v>161.33999999999997</v>
      </c>
      <c r="AB29" s="76">
        <f>-STOA!Q29</f>
        <v>0</v>
      </c>
      <c r="AC29">
        <f t="shared" si="0"/>
        <v>2.0058595772248502</v>
      </c>
      <c r="AD29">
        <f t="shared" si="1"/>
        <v>128.32950471811333</v>
      </c>
      <c r="AE29">
        <f>'IDT-1'!E29</f>
        <v>0</v>
      </c>
      <c r="AF29" s="25"/>
      <c r="AG29">
        <f t="shared" si="2"/>
        <v>128.32950471811333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1.2879000000000003</v>
      </c>
      <c r="E30">
        <f>GT_NG!S30</f>
        <v>2.1074642953381839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-40</v>
      </c>
      <c r="AA30" s="76">
        <f>STOA!K30</f>
        <v>161.33999999999997</v>
      </c>
      <c r="AB30" s="76">
        <f>-STOA!Q30</f>
        <v>0</v>
      </c>
      <c r="AC30">
        <f t="shared" si="0"/>
        <v>1.9719749463252938</v>
      </c>
      <c r="AD30">
        <f t="shared" si="1"/>
        <v>132.36338934901286</v>
      </c>
      <c r="AE30">
        <f>'IDT-1'!E30</f>
        <v>0</v>
      </c>
      <c r="AF30" s="25"/>
      <c r="AG30">
        <f t="shared" si="2"/>
        <v>132.36338934901286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2.1082248684574911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-40</v>
      </c>
      <c r="AA31" s="76">
        <f>STOA!K31</f>
        <v>161.33999999999997</v>
      </c>
      <c r="AB31" s="76">
        <f>-STOA!Q31</f>
        <v>0</v>
      </c>
      <c r="AC31">
        <f t="shared" si="0"/>
        <v>1.9719813351394959</v>
      </c>
      <c r="AD31">
        <f t="shared" si="1"/>
        <v>132.36414353331796</v>
      </c>
      <c r="AE31">
        <f>'IDT-1'!E31</f>
        <v>0</v>
      </c>
      <c r="AF31" s="25"/>
      <c r="AG31">
        <f t="shared" si="2"/>
        <v>132.36414353331796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-10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2.1082248684574911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-28</v>
      </c>
      <c r="AA32" s="76">
        <f>STOA!K32</f>
        <v>161.33999999999997</v>
      </c>
      <c r="AB32" s="76">
        <f>-STOA!Q32</f>
        <v>0</v>
      </c>
      <c r="AC32">
        <f t="shared" si="0"/>
        <v>1.8703274424408272</v>
      </c>
      <c r="AD32">
        <f t="shared" si="1"/>
        <v>144.46579742601662</v>
      </c>
      <c r="AE32">
        <f>'IDT-1'!E32</f>
        <v>0</v>
      </c>
      <c r="AF32" s="25"/>
      <c r="AG32">
        <f t="shared" si="2"/>
        <v>144.46579742601662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-10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2.1082248684574911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-19</v>
      </c>
      <c r="AA33" s="76">
        <f>STOA!K33</f>
        <v>161.33999999999997</v>
      </c>
      <c r="AB33" s="76">
        <f>-STOA!Q33</f>
        <v>0</v>
      </c>
      <c r="AC33">
        <f t="shared" si="0"/>
        <v>1.7940870229168255</v>
      </c>
      <c r="AD33">
        <f t="shared" si="1"/>
        <v>153.54203784554065</v>
      </c>
      <c r="AE33">
        <f>'IDT-1'!E33</f>
        <v>0</v>
      </c>
      <c r="AF33" s="25"/>
      <c r="AG33">
        <f t="shared" si="2"/>
        <v>153.54203784554065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2.1082248684574911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-11</v>
      </c>
      <c r="AA34" s="76">
        <f>STOA!K34</f>
        <v>161.33999999999997</v>
      </c>
      <c r="AB34" s="76">
        <f>-STOA!Q34</f>
        <v>0</v>
      </c>
      <c r="AC34">
        <f t="shared" si="0"/>
        <v>1.726317761117713</v>
      </c>
      <c r="AD34">
        <f t="shared" si="1"/>
        <v>161.60980710733975</v>
      </c>
      <c r="AE34">
        <f>'IDT-1'!E34</f>
        <v>0</v>
      </c>
      <c r="AF34" s="25"/>
      <c r="AG34">
        <f t="shared" si="2"/>
        <v>161.60980710733975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2.1082248684574911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161.33999999999997</v>
      </c>
      <c r="AB35" s="76">
        <f>-STOA!Q35</f>
        <v>0</v>
      </c>
      <c r="AC35">
        <f t="shared" si="0"/>
        <v>1.6331350261439332</v>
      </c>
      <c r="AD35">
        <f t="shared" si="1"/>
        <v>172.70298984231351</v>
      </c>
      <c r="AE35">
        <f>'IDT-1'!E35</f>
        <v>0</v>
      </c>
      <c r="AF35" s="25"/>
      <c r="AG35">
        <f t="shared" si="2"/>
        <v>172.70298984231351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-10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2.1082248684574911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161.33999999999997</v>
      </c>
      <c r="AB36" s="76">
        <f>-STOA!Q36</f>
        <v>0</v>
      </c>
      <c r="AC36">
        <f t="shared" si="0"/>
        <v>1.5484234488950426</v>
      </c>
      <c r="AD36">
        <f t="shared" si="1"/>
        <v>182.78770141956241</v>
      </c>
      <c r="AE36">
        <f>'IDT-1'!E36</f>
        <v>0</v>
      </c>
      <c r="AF36" s="25"/>
      <c r="AG36">
        <f t="shared" si="2"/>
        <v>182.78770141956241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2.1082248684574911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161.33999999999997</v>
      </c>
      <c r="AB37" s="76">
        <f>-STOA!Q37</f>
        <v>0</v>
      </c>
      <c r="AC37">
        <f t="shared" si="0"/>
        <v>1.5484234488950426</v>
      </c>
      <c r="AD37">
        <f t="shared" si="1"/>
        <v>182.78770141956241</v>
      </c>
      <c r="AE37">
        <f>'IDT-1'!E37</f>
        <v>0</v>
      </c>
      <c r="AF37" s="25"/>
      <c r="AG37">
        <f t="shared" si="2"/>
        <v>182.78770141956241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2.1082248684574911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161.33999999999997</v>
      </c>
      <c r="AB38" s="76">
        <f>-STOA!Q38</f>
        <v>0</v>
      </c>
      <c r="AC38">
        <f t="shared" si="0"/>
        <v>1.5484234488950426</v>
      </c>
      <c r="AD38">
        <f t="shared" si="1"/>
        <v>182.78770141956241</v>
      </c>
      <c r="AE38">
        <f>'IDT-1'!E38</f>
        <v>0</v>
      </c>
      <c r="AF38" s="25"/>
      <c r="AG38">
        <f t="shared" si="2"/>
        <v>182.78770141956241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2.0912560524067216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214.34999999999997</v>
      </c>
      <c r="AB39" s="76">
        <f>-STOA!Q39</f>
        <v>0</v>
      </c>
      <c r="AC39">
        <f t="shared" si="0"/>
        <v>2.1629880653379976</v>
      </c>
      <c r="AD39">
        <f t="shared" si="1"/>
        <v>215.16616798706869</v>
      </c>
      <c r="AE39">
        <f>'IDT-1'!E39</f>
        <v>0</v>
      </c>
      <c r="AF39" s="25"/>
      <c r="AG39">
        <f t="shared" si="2"/>
        <v>215.16616798706869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-20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2.0912560524067216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214.34999999999997</v>
      </c>
      <c r="AB40" s="76">
        <f>-STOA!Q40</f>
        <v>0</v>
      </c>
      <c r="AC40">
        <f t="shared" si="0"/>
        <v>2.1206322767135521</v>
      </c>
      <c r="AD40">
        <f t="shared" si="1"/>
        <v>220.20852377569312</v>
      </c>
      <c r="AE40">
        <f>'IDT-1'!E40</f>
        <v>0</v>
      </c>
      <c r="AF40" s="25"/>
      <c r="AG40">
        <f t="shared" si="2"/>
        <v>220.20852377569312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2.0912560524067216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214.34999999999997</v>
      </c>
      <c r="AB41" s="76">
        <f>-STOA!Q41</f>
        <v>0</v>
      </c>
      <c r="AC41">
        <f t="shared" si="0"/>
        <v>1.993564910840216</v>
      </c>
      <c r="AD41">
        <f t="shared" si="1"/>
        <v>235.33559114156648</v>
      </c>
      <c r="AE41">
        <f>'IDT-1'!E41</f>
        <v>0</v>
      </c>
      <c r="AF41" s="25"/>
      <c r="AG41">
        <f t="shared" si="2"/>
        <v>235.33559114156648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2.0912560524067216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214.34999999999997</v>
      </c>
      <c r="AB42" s="76">
        <f>-STOA!Q42</f>
        <v>0</v>
      </c>
      <c r="AC42">
        <f t="shared" si="0"/>
        <v>1.993564910840216</v>
      </c>
      <c r="AD42">
        <f t="shared" si="1"/>
        <v>235.33559114156648</v>
      </c>
      <c r="AE42">
        <f>'IDT-1'!E42</f>
        <v>0</v>
      </c>
      <c r="AF42" s="25"/>
      <c r="AG42">
        <f t="shared" si="2"/>
        <v>235.33559114156648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2.0306565064478312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214.34999999999997</v>
      </c>
      <c r="AB43" s="76">
        <f>-STOA!Q43</f>
        <v>0</v>
      </c>
      <c r="AC43">
        <f t="shared" si="0"/>
        <v>1.9930558746541613</v>
      </c>
      <c r="AD43">
        <f t="shared" si="1"/>
        <v>235.27550063179362</v>
      </c>
      <c r="AE43">
        <f>'IDT-1'!E43</f>
        <v>0</v>
      </c>
      <c r="AF43" s="25"/>
      <c r="AG43">
        <f t="shared" si="2"/>
        <v>235.27550063179362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2.0306565064478312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214.34999999999997</v>
      </c>
      <c r="AB44" s="76">
        <f>-STOA!Q44</f>
        <v>0</v>
      </c>
      <c r="AC44">
        <f t="shared" si="0"/>
        <v>1.9930558746541613</v>
      </c>
      <c r="AD44">
        <f t="shared" si="1"/>
        <v>235.27550063179362</v>
      </c>
      <c r="AE44">
        <f>'IDT-1'!E44</f>
        <v>0</v>
      </c>
      <c r="AF44" s="25"/>
      <c r="AG44">
        <f t="shared" si="2"/>
        <v>235.27550063179362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2.0306565064478312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214.34999999999997</v>
      </c>
      <c r="AB45" s="76">
        <f>-STOA!Q45</f>
        <v>0</v>
      </c>
      <c r="AC45">
        <f t="shared" si="0"/>
        <v>1.9930558746541613</v>
      </c>
      <c r="AD45">
        <f t="shared" si="1"/>
        <v>235.27550063179362</v>
      </c>
      <c r="AE45">
        <f>'IDT-1'!E45</f>
        <v>0</v>
      </c>
      <c r="AF45" s="25"/>
      <c r="AG45">
        <f t="shared" si="2"/>
        <v>235.27550063179362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2.0306565064478312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214.34999999999997</v>
      </c>
      <c r="AB46" s="76">
        <f>-STOA!Q46</f>
        <v>0</v>
      </c>
      <c r="AC46">
        <f t="shared" si="0"/>
        <v>1.9930558746541613</v>
      </c>
      <c r="AD46">
        <f t="shared" si="1"/>
        <v>235.27550063179362</v>
      </c>
      <c r="AE46">
        <f>'IDT-1'!E46</f>
        <v>0</v>
      </c>
      <c r="AF46" s="25"/>
      <c r="AG46">
        <f t="shared" si="2"/>
        <v>235.27550063179362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1.9783172496984318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214.34999999999997</v>
      </c>
      <c r="AB47" s="76">
        <f>-STOA!Q47</f>
        <v>0</v>
      </c>
      <c r="AC47">
        <f t="shared" si="0"/>
        <v>1.9926162248974664</v>
      </c>
      <c r="AD47">
        <f t="shared" si="1"/>
        <v>235.22360102480093</v>
      </c>
      <c r="AE47">
        <f>'IDT-1'!E47</f>
        <v>0</v>
      </c>
      <c r="AF47" s="25"/>
      <c r="AG47">
        <f t="shared" si="2"/>
        <v>235.22360102480093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1.9783172496984318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214.34999999999997</v>
      </c>
      <c r="AB48" s="76">
        <f>-STOA!Q48</f>
        <v>0</v>
      </c>
      <c r="AC48">
        <f t="shared" si="0"/>
        <v>1.9926162248974664</v>
      </c>
      <c r="AD48">
        <f t="shared" si="1"/>
        <v>235.22360102480093</v>
      </c>
      <c r="AE48">
        <f>'IDT-1'!E48</f>
        <v>0</v>
      </c>
      <c r="AF48" s="25"/>
      <c r="AG48">
        <f t="shared" si="2"/>
        <v>235.22360102480093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3.2915319476520404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214.34999999999997</v>
      </c>
      <c r="AB49" s="76">
        <f>-STOA!Q49</f>
        <v>0</v>
      </c>
      <c r="AC49">
        <f t="shared" si="0"/>
        <v>1.9986072283602767</v>
      </c>
      <c r="AD49">
        <f t="shared" si="1"/>
        <v>235.93082471929173</v>
      </c>
      <c r="AE49">
        <f>'IDT-1'!E49</f>
        <v>0</v>
      </c>
      <c r="AF49" s="25"/>
      <c r="AG49">
        <f t="shared" si="2"/>
        <v>235.93082471929173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3.2915319476520404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214.34999999999997</v>
      </c>
      <c r="AB50" s="76">
        <f>-STOA!Q50</f>
        <v>0</v>
      </c>
      <c r="AC50">
        <f t="shared" si="0"/>
        <v>1.9986072283602767</v>
      </c>
      <c r="AD50">
        <f t="shared" si="1"/>
        <v>235.93082471929173</v>
      </c>
      <c r="AE50">
        <f>'IDT-1'!E50</f>
        <v>0</v>
      </c>
      <c r="AF50" s="25"/>
      <c r="AG50">
        <f t="shared" si="2"/>
        <v>235.93082471929173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3.2915319476520404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19.359107546213068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214.34999999999997</v>
      </c>
      <c r="AB51" s="76">
        <f>-STOA!Q51</f>
        <v>0</v>
      </c>
      <c r="AC51">
        <f t="shared" si="0"/>
        <v>2.0016237317484666</v>
      </c>
      <c r="AD51">
        <f t="shared" si="1"/>
        <v>236.28691576211662</v>
      </c>
      <c r="AE51">
        <f>'IDT-1'!E51</f>
        <v>0</v>
      </c>
      <c r="AF51" s="25"/>
      <c r="AG51">
        <f t="shared" si="2"/>
        <v>236.28691576211662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1.4639611650485438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19.359107546213068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214.34999999999997</v>
      </c>
      <c r="AB52" s="76">
        <f>-STOA!Q52</f>
        <v>0</v>
      </c>
      <c r="AC52">
        <f t="shared" si="0"/>
        <v>1.9862721371745973</v>
      </c>
      <c r="AD52">
        <f t="shared" si="1"/>
        <v>234.47469657408698</v>
      </c>
      <c r="AE52">
        <f>'IDT-1'!E52</f>
        <v>0</v>
      </c>
      <c r="AF52" s="25"/>
      <c r="AG52">
        <f t="shared" si="2"/>
        <v>234.47469657408698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1.4639611650485438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19.359107546213068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214.34999999999997</v>
      </c>
      <c r="AB53" s="76">
        <f>-STOA!Q53</f>
        <v>0</v>
      </c>
      <c r="AC53">
        <f t="shared" si="0"/>
        <v>1.9862721371745973</v>
      </c>
      <c r="AD53">
        <f t="shared" si="1"/>
        <v>234.47469657408698</v>
      </c>
      <c r="AE53">
        <f>'IDT-1'!E53</f>
        <v>0</v>
      </c>
      <c r="AF53" s="25"/>
      <c r="AG53">
        <f t="shared" si="2"/>
        <v>234.47469657408698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1.4639611650485438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19.359107546213068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214.34999999999997</v>
      </c>
      <c r="AB54" s="76">
        <f>-STOA!Q54</f>
        <v>0</v>
      </c>
      <c r="AC54">
        <f t="shared" si="0"/>
        <v>1.9862721371745973</v>
      </c>
      <c r="AD54">
        <f t="shared" si="1"/>
        <v>234.47469657408698</v>
      </c>
      <c r="AE54">
        <f>'IDT-1'!E54</f>
        <v>0</v>
      </c>
      <c r="AF54" s="25"/>
      <c r="AG54">
        <f t="shared" si="2"/>
        <v>234.47469657408698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1.4639611650485438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19.359107546213068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214.34999999999997</v>
      </c>
      <c r="AB55" s="76">
        <f>-STOA!Q55</f>
        <v>0</v>
      </c>
      <c r="AC55">
        <f t="shared" si="0"/>
        <v>1.9862721371745973</v>
      </c>
      <c r="AD55">
        <f t="shared" si="1"/>
        <v>234.47469657408698</v>
      </c>
      <c r="AE55">
        <f>'IDT-1'!E55</f>
        <v>0</v>
      </c>
      <c r="AF55" s="25"/>
      <c r="AG55">
        <f t="shared" si="2"/>
        <v>234.47469657408698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1.9165268716992854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19.359107546213068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214.34999999999997</v>
      </c>
      <c r="AB56" s="76">
        <f>-STOA!Q56</f>
        <v>0</v>
      </c>
      <c r="AC56">
        <f t="shared" si="0"/>
        <v>1.9900736891104636</v>
      </c>
      <c r="AD56">
        <f t="shared" si="1"/>
        <v>234.92346072880187</v>
      </c>
      <c r="AE56">
        <f>'IDT-1'!E56</f>
        <v>0</v>
      </c>
      <c r="AF56" s="25"/>
      <c r="AG56">
        <f t="shared" si="2"/>
        <v>234.92346072880187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1.9165268716992854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19.359107546213068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214.34999999999997</v>
      </c>
      <c r="AB57" s="76">
        <f>-STOA!Q57</f>
        <v>0</v>
      </c>
      <c r="AC57">
        <f t="shared" si="0"/>
        <v>1.9900736891104636</v>
      </c>
      <c r="AD57">
        <f t="shared" si="1"/>
        <v>234.92346072880187</v>
      </c>
      <c r="AE57">
        <f>'IDT-1'!E57</f>
        <v>0</v>
      </c>
      <c r="AF57" s="25"/>
      <c r="AG57">
        <f t="shared" si="2"/>
        <v>234.92346072880187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1.9165268716992854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19.359107546213068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214.34999999999997</v>
      </c>
      <c r="AB58" s="76">
        <f>-STOA!Q58</f>
        <v>0</v>
      </c>
      <c r="AC58">
        <f t="shared" si="0"/>
        <v>1.9900736891104636</v>
      </c>
      <c r="AD58">
        <f t="shared" si="1"/>
        <v>234.92346072880187</v>
      </c>
      <c r="AE58">
        <f>'IDT-1'!E58</f>
        <v>0</v>
      </c>
      <c r="AF58" s="25"/>
      <c r="AG58">
        <f t="shared" si="2"/>
        <v>234.92346072880187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1.9783172496984318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19.001213482896265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214.34999999999997</v>
      </c>
      <c r="AB59" s="76">
        <f>-STOA!Q59</f>
        <v>0</v>
      </c>
      <c r="AC59">
        <f t="shared" si="0"/>
        <v>1.987586418153795</v>
      </c>
      <c r="AD59">
        <f t="shared" si="1"/>
        <v>234.62984431444087</v>
      </c>
      <c r="AE59">
        <f>'IDT-1'!E59</f>
        <v>0</v>
      </c>
      <c r="AF59" s="25"/>
      <c r="AG59">
        <f t="shared" si="2"/>
        <v>234.62984431444087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1.9783172496984318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19.001213482896265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214.34999999999997</v>
      </c>
      <c r="AB60" s="76">
        <f>-STOA!Q60</f>
        <v>0</v>
      </c>
      <c r="AC60">
        <f t="shared" si="0"/>
        <v>1.987586418153795</v>
      </c>
      <c r="AD60">
        <f t="shared" si="1"/>
        <v>234.62984431444087</v>
      </c>
      <c r="AE60">
        <f>'IDT-1'!E60</f>
        <v>0</v>
      </c>
      <c r="AF60" s="25"/>
      <c r="AG60">
        <f t="shared" si="2"/>
        <v>234.62984431444087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1.9783172496984318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19.359107546213068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214.34999999999997</v>
      </c>
      <c r="AB61" s="76">
        <f>-STOA!Q61</f>
        <v>0</v>
      </c>
      <c r="AC61">
        <f t="shared" si="0"/>
        <v>1.9905927282856561</v>
      </c>
      <c r="AD61">
        <f t="shared" si="1"/>
        <v>234.9847320676258</v>
      </c>
      <c r="AE61">
        <f>'IDT-1'!E61</f>
        <v>0</v>
      </c>
      <c r="AF61" s="25"/>
      <c r="AG61">
        <f t="shared" si="2"/>
        <v>234.9847320676258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1.9783172496984318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19.359107546213068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214.34999999999997</v>
      </c>
      <c r="AB62" s="76">
        <f>-STOA!Q62</f>
        <v>0</v>
      </c>
      <c r="AC62">
        <f t="shared" si="0"/>
        <v>1.9905927282856561</v>
      </c>
      <c r="AD62">
        <f t="shared" si="1"/>
        <v>234.9847320676258</v>
      </c>
      <c r="AE62">
        <f>'IDT-1'!E62</f>
        <v>0</v>
      </c>
      <c r="AF62" s="25"/>
      <c r="AG62">
        <f t="shared" si="2"/>
        <v>234.9847320676258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1.9783172496984318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19.359107546213068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214.34999999999997</v>
      </c>
      <c r="AB63" s="76">
        <f>-STOA!Q63</f>
        <v>0</v>
      </c>
      <c r="AC63">
        <f t="shared" si="0"/>
        <v>1.9905927282856561</v>
      </c>
      <c r="AD63">
        <f t="shared" si="1"/>
        <v>234.9847320676258</v>
      </c>
      <c r="AE63">
        <f>'IDT-1'!E63</f>
        <v>0</v>
      </c>
      <c r="AF63" s="25"/>
      <c r="AG63">
        <f t="shared" si="2"/>
        <v>234.9847320676258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1.9783172496984318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19.359107546213068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214.34999999999997</v>
      </c>
      <c r="AB64" s="76">
        <f>-STOA!Q64</f>
        <v>0</v>
      </c>
      <c r="AC64">
        <f t="shared" si="0"/>
        <v>1.9905927282856561</v>
      </c>
      <c r="AD64">
        <f t="shared" si="1"/>
        <v>234.9847320676258</v>
      </c>
      <c r="AE64">
        <f>'IDT-1'!E64</f>
        <v>0</v>
      </c>
      <c r="AF64" s="25"/>
      <c r="AG64">
        <f t="shared" si="2"/>
        <v>234.9847320676258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1.9165268716992854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19.359107546213068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214.34999999999997</v>
      </c>
      <c r="AB65" s="76">
        <f>-STOA!Q65</f>
        <v>0</v>
      </c>
      <c r="AC65">
        <f t="shared" si="0"/>
        <v>1.9900736891104636</v>
      </c>
      <c r="AD65">
        <f t="shared" si="1"/>
        <v>234.92346072880187</v>
      </c>
      <c r="AE65">
        <f>'IDT-1'!E65</f>
        <v>0</v>
      </c>
      <c r="AF65" s="25"/>
      <c r="AG65">
        <f t="shared" si="2"/>
        <v>234.92346072880187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1.9165268716992854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212.41999999999996</v>
      </c>
      <c r="AB66" s="76">
        <f>-STOA!Q66</f>
        <v>0</v>
      </c>
      <c r="AC66">
        <f t="shared" si="0"/>
        <v>1.9708451857222737</v>
      </c>
      <c r="AD66">
        <f t="shared" si="1"/>
        <v>232.65358168597697</v>
      </c>
      <c r="AE66">
        <f>'IDT-1'!E66</f>
        <v>0</v>
      </c>
      <c r="AF66" s="25"/>
      <c r="AG66">
        <f t="shared" si="2"/>
        <v>232.65358168597697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1.9165268716992854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18.999267003587825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211.35999999999996</v>
      </c>
      <c r="AB67" s="76">
        <f>-STOA!Q67</f>
        <v>0</v>
      </c>
      <c r="AC67">
        <f t="shared" si="0"/>
        <v>1.9619350285524113</v>
      </c>
      <c r="AD67">
        <f t="shared" si="1"/>
        <v>231.60175884673467</v>
      </c>
      <c r="AE67">
        <f>'IDT-1'!E67</f>
        <v>0</v>
      </c>
      <c r="AF67" s="25"/>
      <c r="AG67">
        <f t="shared" si="2"/>
        <v>231.60175884673467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1.9165268716992854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18.999793806974388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198.15999999999997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1.8510594537008584</v>
      </c>
      <c r="AD68">
        <f t="shared" ref="AD68:AD98" si="4">SUM(B68:AB68,AI68:AV68)-AC68</f>
        <v>218.51316122497278</v>
      </c>
      <c r="AE68">
        <f>'IDT-1'!E68</f>
        <v>0</v>
      </c>
      <c r="AF68" s="25"/>
      <c r="AG68">
        <f t="shared" ref="AG68:AG98" si="5">SUM(AD68:AF68)</f>
        <v>218.51316122497278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1.9165268716992854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18.999793806974388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187.64999999999998</v>
      </c>
      <c r="AB69" s="76">
        <f>-STOA!Q69</f>
        <v>0</v>
      </c>
      <c r="AC69">
        <f t="shared" si="3"/>
        <v>1.7627754537008584</v>
      </c>
      <c r="AD69">
        <f t="shared" si="4"/>
        <v>208.09144522497277</v>
      </c>
      <c r="AE69">
        <f>'IDT-1'!E69</f>
        <v>0</v>
      </c>
      <c r="AF69" s="25"/>
      <c r="AG69">
        <f t="shared" si="5"/>
        <v>208.09144522497277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1.9165268716992854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18.999793806974388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180.80999999999997</v>
      </c>
      <c r="AB70" s="76">
        <f>-STOA!Q70</f>
        <v>0</v>
      </c>
      <c r="AC70">
        <f t="shared" si="3"/>
        <v>1.7053194537008585</v>
      </c>
      <c r="AD70">
        <f t="shared" si="4"/>
        <v>201.30890122497277</v>
      </c>
      <c r="AE70">
        <f>'IDT-1'!E70</f>
        <v>0</v>
      </c>
      <c r="AF70" s="25"/>
      <c r="AG70">
        <f t="shared" si="5"/>
        <v>201.30890122497277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1.9165268716992854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18.999793806974388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167.99999999999997</v>
      </c>
      <c r="AB71" s="76">
        <f>-STOA!Q71</f>
        <v>0</v>
      </c>
      <c r="AC71">
        <f t="shared" si="3"/>
        <v>1.5977154537008584</v>
      </c>
      <c r="AD71">
        <f t="shared" si="4"/>
        <v>188.60650522497278</v>
      </c>
      <c r="AE71">
        <f>'IDT-1'!E71</f>
        <v>0</v>
      </c>
      <c r="AF71" s="25"/>
      <c r="AG71">
        <f t="shared" si="5"/>
        <v>188.60650522497278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1.9165268716992854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18.999793806974388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167.99999999999997</v>
      </c>
      <c r="AB72" s="76">
        <f>-STOA!Q72</f>
        <v>0</v>
      </c>
      <c r="AC72">
        <f t="shared" si="3"/>
        <v>1.5977154537008584</v>
      </c>
      <c r="AD72">
        <f t="shared" si="4"/>
        <v>188.60650522497278</v>
      </c>
      <c r="AE72">
        <f>'IDT-1'!E72</f>
        <v>0</v>
      </c>
      <c r="AF72" s="25"/>
      <c r="AG72">
        <f t="shared" si="5"/>
        <v>188.60650522497278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1.9165268716992854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18.999793806974388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167.99999999999997</v>
      </c>
      <c r="AB73" s="76">
        <f>-STOA!Q73</f>
        <v>0</v>
      </c>
      <c r="AC73">
        <f t="shared" si="3"/>
        <v>1.5977154537008584</v>
      </c>
      <c r="AD73">
        <f t="shared" si="4"/>
        <v>188.60650522497278</v>
      </c>
      <c r="AE73">
        <f>'IDT-1'!E73</f>
        <v>0</v>
      </c>
      <c r="AF73" s="25"/>
      <c r="AG73">
        <f t="shared" si="5"/>
        <v>188.60650522497278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1.9165268716992854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18.999793806974388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167.99999999999997</v>
      </c>
      <c r="AB74" s="76">
        <f>-STOA!Q74</f>
        <v>0</v>
      </c>
      <c r="AC74">
        <f t="shared" si="3"/>
        <v>1.5977154537008584</v>
      </c>
      <c r="AD74">
        <f t="shared" si="4"/>
        <v>188.60650522497278</v>
      </c>
      <c r="AE74">
        <f>'IDT-1'!E74</f>
        <v>0</v>
      </c>
      <c r="AF74" s="25"/>
      <c r="AG74">
        <f t="shared" si="5"/>
        <v>188.60650522497278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1.9961399276236431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18.999736647569765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167.99999999999997</v>
      </c>
      <c r="AB75" s="76">
        <f>-STOA!Q75</f>
        <v>0</v>
      </c>
      <c r="AC75">
        <f t="shared" si="3"/>
        <v>1.5983837232316243</v>
      </c>
      <c r="AD75">
        <f t="shared" si="4"/>
        <v>188.68539285196175</v>
      </c>
      <c r="AE75">
        <f>'IDT-1'!E75</f>
        <v>0</v>
      </c>
      <c r="AF75" s="25"/>
      <c r="AG75">
        <f t="shared" si="5"/>
        <v>188.68539285196175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1.9961399276236431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18.999736647569765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167.99999999999997</v>
      </c>
      <c r="AB76" s="76">
        <f>-STOA!Q76</f>
        <v>0</v>
      </c>
      <c r="AC76">
        <f t="shared" si="3"/>
        <v>1.5983837232316243</v>
      </c>
      <c r="AD76">
        <f t="shared" si="4"/>
        <v>188.68539285196175</v>
      </c>
      <c r="AE76">
        <f>'IDT-1'!E76</f>
        <v>0</v>
      </c>
      <c r="AF76" s="25"/>
      <c r="AG76">
        <f t="shared" si="5"/>
        <v>188.68539285196175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1.9961399276236431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18.999736647569765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167.99999999999997</v>
      </c>
      <c r="AB77" s="76">
        <f>-STOA!Q77</f>
        <v>0</v>
      </c>
      <c r="AC77">
        <f t="shared" si="3"/>
        <v>1.5983837232316243</v>
      </c>
      <c r="AD77">
        <f t="shared" si="4"/>
        <v>188.68539285196175</v>
      </c>
      <c r="AE77">
        <f>'IDT-1'!E77</f>
        <v>0</v>
      </c>
      <c r="AF77" s="25"/>
      <c r="AG77">
        <f t="shared" si="5"/>
        <v>188.68539285196175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1.9961399276236431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18.999736647569765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167.99999999999997</v>
      </c>
      <c r="AB78" s="76">
        <f>-STOA!Q78</f>
        <v>0</v>
      </c>
      <c r="AC78">
        <f t="shared" si="3"/>
        <v>1.5983837232316243</v>
      </c>
      <c r="AD78">
        <f t="shared" si="4"/>
        <v>188.68539285196175</v>
      </c>
      <c r="AE78">
        <f>'IDT-1'!E78</f>
        <v>0</v>
      </c>
      <c r="AF78" s="25"/>
      <c r="AG78">
        <f t="shared" si="5"/>
        <v>188.68539285196175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2.0484173505275503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18.999195085786909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167.99999999999997</v>
      </c>
      <c r="AB79" s="76">
        <f>-STOA!Q79</f>
        <v>0</v>
      </c>
      <c r="AC79">
        <f t="shared" si="3"/>
        <v>1.5988183044650413</v>
      </c>
      <c r="AD79">
        <f t="shared" si="4"/>
        <v>188.73669413184939</v>
      </c>
      <c r="AE79">
        <f>'IDT-1'!E79</f>
        <v>0</v>
      </c>
      <c r="AF79" s="25"/>
      <c r="AG79">
        <f t="shared" si="5"/>
        <v>188.73669413184939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2.0484173505275503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18.999195085786909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167.99999999999997</v>
      </c>
      <c r="AB80" s="76">
        <f>-STOA!Q80</f>
        <v>0</v>
      </c>
      <c r="AC80">
        <f t="shared" si="3"/>
        <v>1.5988183044650413</v>
      </c>
      <c r="AD80">
        <f t="shared" si="4"/>
        <v>188.73669413184939</v>
      </c>
      <c r="AE80">
        <f>'IDT-1'!E80</f>
        <v>0</v>
      </c>
      <c r="AF80" s="25"/>
      <c r="AG80">
        <f t="shared" si="5"/>
        <v>188.73669413184939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2.0484173505275503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18.699340411272971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167.99999999999997</v>
      </c>
      <c r="AB81" s="76">
        <f>-STOA!Q81</f>
        <v>0</v>
      </c>
      <c r="AC81">
        <f t="shared" si="3"/>
        <v>1.5962995251991241</v>
      </c>
      <c r="AD81">
        <f t="shared" si="4"/>
        <v>188.43935823660138</v>
      </c>
      <c r="AE81">
        <f>'IDT-1'!E81</f>
        <v>0</v>
      </c>
      <c r="AF81" s="25"/>
      <c r="AG81">
        <f t="shared" si="5"/>
        <v>188.43935823660138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2.0484173505275503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18.699340411272971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167.99999999999997</v>
      </c>
      <c r="AB82" s="76">
        <f>-STOA!Q82</f>
        <v>0</v>
      </c>
      <c r="AC82">
        <f t="shared" si="3"/>
        <v>1.5962995251991241</v>
      </c>
      <c r="AD82">
        <f t="shared" si="4"/>
        <v>188.43935823660138</v>
      </c>
      <c r="AE82">
        <f>'IDT-1'!E82</f>
        <v>0</v>
      </c>
      <c r="AF82" s="25"/>
      <c r="AG82">
        <f t="shared" si="5"/>
        <v>188.43935823660138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2.0484173505275503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167.99999999999997</v>
      </c>
      <c r="AB83" s="76">
        <f>-STOA!Q83</f>
        <v>0</v>
      </c>
      <c r="AC83">
        <f t="shared" si="3"/>
        <v>1.5963050657444311</v>
      </c>
      <c r="AD83">
        <f t="shared" si="4"/>
        <v>188.44001228478311</v>
      </c>
      <c r="AE83">
        <f>'IDT-1'!E83</f>
        <v>0</v>
      </c>
      <c r="AF83" s="25"/>
      <c r="AG83">
        <f t="shared" si="5"/>
        <v>188.44001228478311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2.0484173505275503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-20</v>
      </c>
      <c r="AA84" s="76">
        <f>STOA!K84</f>
        <v>167.99999999999997</v>
      </c>
      <c r="AB84" s="76">
        <f>-STOA!Q84</f>
        <v>0</v>
      </c>
      <c r="AC84">
        <f t="shared" si="3"/>
        <v>1.7657282202422124</v>
      </c>
      <c r="AD84">
        <f t="shared" si="4"/>
        <v>168.27058913028532</v>
      </c>
      <c r="AE84">
        <f>'IDT-1'!E84</f>
        <v>0</v>
      </c>
      <c r="AF84" s="25"/>
      <c r="AG84">
        <f t="shared" si="5"/>
        <v>168.27058913028532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2.0484173505275503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18.99973977058723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-26</v>
      </c>
      <c r="AA85" s="76">
        <f>STOA!K85</f>
        <v>167.99999999999997</v>
      </c>
      <c r="AB85" s="76">
        <f>-STOA!Q85</f>
        <v>0</v>
      </c>
      <c r="AC85">
        <f t="shared" si="3"/>
        <v>1.8190729806644796</v>
      </c>
      <c r="AD85">
        <f t="shared" si="4"/>
        <v>162.51698414045026</v>
      </c>
      <c r="AE85">
        <f>'IDT-1'!E85</f>
        <v>0</v>
      </c>
      <c r="AF85" s="25"/>
      <c r="AG85">
        <f t="shared" si="5"/>
        <v>162.51698414045026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2.0484173505275503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18.99973977058723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-30</v>
      </c>
      <c r="AA86" s="76">
        <f>STOA!K86</f>
        <v>167.99999999999997</v>
      </c>
      <c r="AB86" s="76">
        <f>-STOA!Q86</f>
        <v>0</v>
      </c>
      <c r="AC86">
        <f t="shared" si="3"/>
        <v>1.8529576115640358</v>
      </c>
      <c r="AD86">
        <f t="shared" si="4"/>
        <v>158.48309950955073</v>
      </c>
      <c r="AE86">
        <f>'IDT-1'!E86</f>
        <v>0</v>
      </c>
      <c r="AF86" s="25"/>
      <c r="AG86">
        <f t="shared" si="5"/>
        <v>158.48309950955073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2.0484173505275503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18.99973977058723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-30</v>
      </c>
      <c r="AA87" s="76">
        <f>STOA!K87</f>
        <v>161.33999999999997</v>
      </c>
      <c r="AB87" s="76">
        <f>-STOA!Q87</f>
        <v>0</v>
      </c>
      <c r="AC87">
        <f t="shared" si="3"/>
        <v>1.7970136115640358</v>
      </c>
      <c r="AD87">
        <f t="shared" si="4"/>
        <v>151.87904350955071</v>
      </c>
      <c r="AE87">
        <f>'IDT-1'!E87</f>
        <v>0</v>
      </c>
      <c r="AF87" s="25"/>
      <c r="AG87">
        <f t="shared" si="5"/>
        <v>151.87904350955071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2.0484173505275503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18.99973977058723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-30</v>
      </c>
      <c r="AA88" s="76">
        <f>STOA!K88</f>
        <v>161.33999999999997</v>
      </c>
      <c r="AB88" s="76">
        <f>-STOA!Q88</f>
        <v>0</v>
      </c>
      <c r="AC88">
        <f t="shared" si="3"/>
        <v>1.7970136115640358</v>
      </c>
      <c r="AD88">
        <f t="shared" si="4"/>
        <v>151.87904350955071</v>
      </c>
      <c r="AE88">
        <f>'IDT-1'!E88</f>
        <v>0</v>
      </c>
      <c r="AF88" s="25"/>
      <c r="AG88">
        <f t="shared" si="5"/>
        <v>151.87904350955071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2.0484173505275503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18.99973977058723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-32</v>
      </c>
      <c r="AA89" s="76">
        <f>STOA!K89</f>
        <v>161.33999999999997</v>
      </c>
      <c r="AB89" s="76">
        <f>-STOA!Q89</f>
        <v>0</v>
      </c>
      <c r="AC89">
        <f t="shared" si="3"/>
        <v>1.8139559270138139</v>
      </c>
      <c r="AD89">
        <f t="shared" si="4"/>
        <v>149.86210119410094</v>
      </c>
      <c r="AE89">
        <f>'IDT-1'!E89</f>
        <v>0</v>
      </c>
      <c r="AF89" s="25"/>
      <c r="AG89">
        <f t="shared" si="5"/>
        <v>149.86210119410094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2.0484173505275503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18.99973977058723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-28</v>
      </c>
      <c r="AA90" s="76">
        <f>STOA!K90</f>
        <v>161.33999999999997</v>
      </c>
      <c r="AB90" s="76">
        <f>-STOA!Q90</f>
        <v>0</v>
      </c>
      <c r="AC90">
        <f t="shared" si="3"/>
        <v>1.7800712961142577</v>
      </c>
      <c r="AD90">
        <f t="shared" si="4"/>
        <v>153.89598582500051</v>
      </c>
      <c r="AE90">
        <f>'IDT-1'!E90</f>
        <v>0</v>
      </c>
      <c r="AF90" s="25"/>
      <c r="AG90">
        <f t="shared" si="5"/>
        <v>153.89598582500051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2.0484173505275503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18.99973977058723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-38</v>
      </c>
      <c r="AA91" s="76">
        <f>STOA!K91</f>
        <v>161.33999999999997</v>
      </c>
      <c r="AB91" s="76">
        <f>-STOA!Q91</f>
        <v>0</v>
      </c>
      <c r="AC91">
        <f t="shared" si="3"/>
        <v>1.8647828733631484</v>
      </c>
      <c r="AD91">
        <f t="shared" si="4"/>
        <v>143.81127424775161</v>
      </c>
      <c r="AE91">
        <f>'IDT-1'!E91</f>
        <v>0</v>
      </c>
      <c r="AF91" s="25"/>
      <c r="AG91">
        <f t="shared" si="5"/>
        <v>143.81127424775161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2.0484173505275503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18.99973977058723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-40</v>
      </c>
      <c r="AA92" s="76">
        <f>STOA!K92</f>
        <v>161.33999999999997</v>
      </c>
      <c r="AB92" s="76">
        <f>-STOA!Q92</f>
        <v>0</v>
      </c>
      <c r="AC92">
        <f t="shared" si="3"/>
        <v>1.8817251888129265</v>
      </c>
      <c r="AD92">
        <f t="shared" si="4"/>
        <v>141.79433193230182</v>
      </c>
      <c r="AE92">
        <f>'IDT-1'!E92</f>
        <v>0</v>
      </c>
      <c r="AF92" s="25"/>
      <c r="AG92">
        <f t="shared" si="5"/>
        <v>141.79433193230182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2.0484173505275503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18.99973977058723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-40</v>
      </c>
      <c r="AA93" s="76">
        <f>STOA!K93</f>
        <v>161.33999999999997</v>
      </c>
      <c r="AB93" s="76">
        <f>-STOA!Q93</f>
        <v>0</v>
      </c>
      <c r="AC93">
        <f t="shared" si="3"/>
        <v>1.8817251888129265</v>
      </c>
      <c r="AD93">
        <f t="shared" si="4"/>
        <v>141.79433193230182</v>
      </c>
      <c r="AE93">
        <f>'IDT-1'!E93</f>
        <v>0</v>
      </c>
      <c r="AF93" s="25"/>
      <c r="AG93">
        <f t="shared" si="5"/>
        <v>141.79433193230182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2.0484173505275503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18.99973977058723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-40</v>
      </c>
      <c r="AA94" s="76">
        <f>STOA!K94</f>
        <v>161.33999999999997</v>
      </c>
      <c r="AB94" s="76">
        <f>-STOA!Q94</f>
        <v>0</v>
      </c>
      <c r="AC94">
        <f t="shared" si="3"/>
        <v>1.8817251888129265</v>
      </c>
      <c r="AD94">
        <f t="shared" si="4"/>
        <v>141.79433193230182</v>
      </c>
      <c r="AE94">
        <f>'IDT-1'!E94</f>
        <v>0</v>
      </c>
      <c r="AF94" s="25"/>
      <c r="AG94">
        <f t="shared" si="5"/>
        <v>141.79433193230182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2.0484173505275503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18.99973977058723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-40</v>
      </c>
      <c r="AA95" s="76">
        <f>STOA!K95</f>
        <v>161.33999999999997</v>
      </c>
      <c r="AB95" s="76">
        <f>-STOA!Q95</f>
        <v>0</v>
      </c>
      <c r="AC95">
        <f t="shared" si="3"/>
        <v>1.8817251888129265</v>
      </c>
      <c r="AD95">
        <f t="shared" si="4"/>
        <v>141.79433193230182</v>
      </c>
      <c r="AE95">
        <f>'IDT-1'!E95</f>
        <v>0</v>
      </c>
      <c r="AF95" s="25"/>
      <c r="AG95">
        <f t="shared" si="5"/>
        <v>141.79433193230182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2.0484173505275503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18.99973977058723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-40</v>
      </c>
      <c r="AA96" s="76">
        <f>STOA!K96</f>
        <v>161.33999999999997</v>
      </c>
      <c r="AB96" s="76">
        <f>-STOA!Q96</f>
        <v>0</v>
      </c>
      <c r="AC96">
        <f t="shared" si="3"/>
        <v>1.8817251888129265</v>
      </c>
      <c r="AD96">
        <f t="shared" si="4"/>
        <v>141.79433193230182</v>
      </c>
      <c r="AE96">
        <f>'IDT-1'!E96</f>
        <v>0</v>
      </c>
      <c r="AF96" s="25"/>
      <c r="AG96">
        <f t="shared" si="5"/>
        <v>141.79433193230182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2.0484173505275503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18.99973977058723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-47</v>
      </c>
      <c r="AA97" s="76">
        <f>STOA!K97</f>
        <v>161.33999999999997</v>
      </c>
      <c r="AB97" s="76">
        <f>-STOA!Q97</f>
        <v>0</v>
      </c>
      <c r="AC97">
        <f t="shared" si="3"/>
        <v>1.94102329288715</v>
      </c>
      <c r="AD97">
        <f t="shared" si="4"/>
        <v>134.73503382822761</v>
      </c>
      <c r="AE97">
        <f>'IDT-1'!E97</f>
        <v>0</v>
      </c>
      <c r="AF97" s="25"/>
      <c r="AG97">
        <f t="shared" si="5"/>
        <v>134.73503382822761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2.0484173505275503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18.99973977058723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-49</v>
      </c>
      <c r="AA98" s="76">
        <f>STOA!K98</f>
        <v>161.33999999999997</v>
      </c>
      <c r="AB98" s="76">
        <f>-STOA!Q98</f>
        <v>0</v>
      </c>
      <c r="AC98">
        <f t="shared" si="3"/>
        <v>1.9579656083369281</v>
      </c>
      <c r="AD98">
        <f t="shared" si="4"/>
        <v>132.71809151277782</v>
      </c>
      <c r="AE98">
        <f>'IDT-1'!E98</f>
        <v>0</v>
      </c>
      <c r="AF98" s="25"/>
      <c r="AG98">
        <f t="shared" si="5"/>
        <v>132.71809151277782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4.945040872392209E-2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0.46256525577289803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-0.49475000000000002</v>
      </c>
      <c r="AA99" s="76">
        <f t="shared" si="6"/>
        <v>4.302542500000003</v>
      </c>
      <c r="AB99" s="76">
        <f t="shared" si="6"/>
        <v>0</v>
      </c>
      <c r="AC99">
        <f t="shared" si="6"/>
        <v>4.5666027648558261E-2</v>
      </c>
      <c r="AD99">
        <f t="shared" si="6"/>
        <v>4.2138017368482599</v>
      </c>
      <c r="AE99">
        <f t="shared" si="6"/>
        <v>0</v>
      </c>
      <c r="AG99">
        <f t="shared" si="6"/>
        <v>4.2138017368482599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-9.1249999999999998E-2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45588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6.75</v>
      </c>
      <c r="AB3" s="76">
        <f>-STOA!R3</f>
        <v>0</v>
      </c>
      <c r="AC3">
        <f>SUMIF(B3:AB3,"&gt;0")*$AC$2-SUMIF(B3:AB3,"&lt;0")*($AC$2/(1-$AC$2))+SUMIF(AI3:AR3,"&gt;0")*$AC$2-SUMIF(AI3:AR3,"&lt;0")*($AC$2/(1-$AC$2))</f>
        <v>0.18429599999999999</v>
      </c>
      <c r="AD3">
        <f>SUM(B3:AB3,AI3:AV3)-AC3</f>
        <v>21.755703999999998</v>
      </c>
      <c r="AE3">
        <f>'IDT-1'!D3</f>
        <v>0</v>
      </c>
      <c r="AF3" s="25"/>
      <c r="AG3">
        <f>SUM(AD3:AF3)</f>
        <v>21.755703999999998</v>
      </c>
      <c r="AI3" s="35">
        <f>PXIL!L3</f>
        <v>0</v>
      </c>
      <c r="AJ3" s="35">
        <f>PXIL!R3</f>
        <v>0</v>
      </c>
      <c r="AK3" s="35">
        <f>RTM_IEX!L3</f>
        <v>9.35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6.75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0.18269999999999997</v>
      </c>
      <c r="AD4">
        <f t="shared" ref="AD4:AD67" si="1">SUM(B4:AB4,AI4:AV4)-AC4</f>
        <v>21.567299999999999</v>
      </c>
      <c r="AE4">
        <f>'IDT-1'!D4</f>
        <v>0</v>
      </c>
      <c r="AF4" s="25"/>
      <c r="AG4">
        <f t="shared" ref="AG4:AG67" si="2">SUM(AD4:AF4)</f>
        <v>21.567299999999999</v>
      </c>
      <c r="AI4" s="35">
        <f>PXIL!L4</f>
        <v>0</v>
      </c>
      <c r="AJ4" s="35">
        <f>PXIL!R4</f>
        <v>0</v>
      </c>
      <c r="AK4" s="35">
        <f>RTM_IEX!L4</f>
        <v>9.16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6.75</v>
      </c>
      <c r="AB5" s="76">
        <f>-STOA!R5</f>
        <v>0</v>
      </c>
      <c r="AC5">
        <f t="shared" si="0"/>
        <v>0.18101999999999999</v>
      </c>
      <c r="AD5">
        <f t="shared" si="1"/>
        <v>21.368980000000001</v>
      </c>
      <c r="AE5">
        <f>'IDT-1'!D5</f>
        <v>0</v>
      </c>
      <c r="AF5" s="25"/>
      <c r="AG5">
        <f t="shared" si="2"/>
        <v>21.368980000000001</v>
      </c>
      <c r="AI5" s="35">
        <f>PXIL!L5</f>
        <v>0</v>
      </c>
      <c r="AJ5" s="35">
        <f>PXIL!R5</f>
        <v>0</v>
      </c>
      <c r="AK5" s="35">
        <f>RTM_IEX!L5</f>
        <v>8.9600000000000009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6.75</v>
      </c>
      <c r="AB6" s="76">
        <f>-STOA!R6</f>
        <v>0</v>
      </c>
      <c r="AC6">
        <f t="shared" si="0"/>
        <v>0.18101999999999999</v>
      </c>
      <c r="AD6">
        <f t="shared" si="1"/>
        <v>21.368980000000001</v>
      </c>
      <c r="AE6">
        <f>'IDT-1'!D6</f>
        <v>0</v>
      </c>
      <c r="AF6" s="25"/>
      <c r="AG6">
        <f t="shared" si="2"/>
        <v>21.368980000000001</v>
      </c>
      <c r="AI6" s="35">
        <f>PXIL!L6</f>
        <v>0</v>
      </c>
      <c r="AJ6" s="35">
        <f>PXIL!R6</f>
        <v>0</v>
      </c>
      <c r="AK6" s="35">
        <f>RTM_IEX!L6</f>
        <v>8.9600000000000009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6.75</v>
      </c>
      <c r="AB7" s="76">
        <f>-STOA!R7</f>
        <v>0</v>
      </c>
      <c r="AC7">
        <f t="shared" si="0"/>
        <v>0.17942399999999997</v>
      </c>
      <c r="AD7">
        <f t="shared" si="1"/>
        <v>21.180575999999999</v>
      </c>
      <c r="AE7">
        <f>'IDT-1'!D7</f>
        <v>0</v>
      </c>
      <c r="AF7" s="25"/>
      <c r="AG7">
        <f t="shared" si="2"/>
        <v>21.180575999999999</v>
      </c>
      <c r="AI7" s="35">
        <f>PXIL!L7</f>
        <v>0</v>
      </c>
      <c r="AJ7" s="35">
        <f>PXIL!R7</f>
        <v>0</v>
      </c>
      <c r="AK7" s="35">
        <f>RTM_IEX!L7</f>
        <v>8.77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6.75</v>
      </c>
      <c r="AB8" s="76">
        <f>-STOA!R8</f>
        <v>0</v>
      </c>
      <c r="AC8">
        <f t="shared" si="0"/>
        <v>0.17858399999999996</v>
      </c>
      <c r="AD8">
        <f t="shared" si="1"/>
        <v>21.081415999999997</v>
      </c>
      <c r="AE8">
        <f>'IDT-1'!D8</f>
        <v>0</v>
      </c>
      <c r="AF8" s="25"/>
      <c r="AG8">
        <f t="shared" si="2"/>
        <v>21.081415999999997</v>
      </c>
      <c r="AI8" s="35">
        <f>PXIL!L8</f>
        <v>0</v>
      </c>
      <c r="AJ8" s="35">
        <f>PXIL!R8</f>
        <v>0</v>
      </c>
      <c r="AK8" s="35">
        <f>RTM_IEX!L8</f>
        <v>8.67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6.75</v>
      </c>
      <c r="AB9" s="76">
        <f>-STOA!R9</f>
        <v>0</v>
      </c>
      <c r="AC9">
        <f t="shared" si="0"/>
        <v>0.17782799999999999</v>
      </c>
      <c r="AD9">
        <f t="shared" si="1"/>
        <v>20.992172</v>
      </c>
      <c r="AE9">
        <f>'IDT-1'!D9</f>
        <v>0</v>
      </c>
      <c r="AF9" s="25"/>
      <c r="AG9">
        <f t="shared" si="2"/>
        <v>20.992172</v>
      </c>
      <c r="AI9" s="35">
        <f>PXIL!L9</f>
        <v>0</v>
      </c>
      <c r="AJ9" s="35">
        <f>PXIL!R9</f>
        <v>0</v>
      </c>
      <c r="AK9" s="35">
        <f>RTM_IEX!L9</f>
        <v>8.58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6.75</v>
      </c>
      <c r="AB10" s="76">
        <f>-STOA!R10</f>
        <v>0</v>
      </c>
      <c r="AC10">
        <f t="shared" si="0"/>
        <v>0.17698799999999998</v>
      </c>
      <c r="AD10">
        <f t="shared" si="1"/>
        <v>20.893011999999999</v>
      </c>
      <c r="AE10">
        <f>'IDT-1'!D10</f>
        <v>0</v>
      </c>
      <c r="AF10" s="25"/>
      <c r="AG10">
        <f t="shared" si="2"/>
        <v>20.893011999999999</v>
      </c>
      <c r="AI10" s="35">
        <f>PXIL!L10</f>
        <v>0</v>
      </c>
      <c r="AJ10" s="35">
        <f>PXIL!R10</f>
        <v>0</v>
      </c>
      <c r="AK10" s="35">
        <f>RTM_IEX!L10</f>
        <v>8.48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6.75</v>
      </c>
      <c r="AB11" s="76">
        <f>-STOA!R11</f>
        <v>0</v>
      </c>
      <c r="AC11">
        <f t="shared" si="0"/>
        <v>0.17698799999999998</v>
      </c>
      <c r="AD11">
        <f t="shared" si="1"/>
        <v>20.893011999999999</v>
      </c>
      <c r="AE11">
        <f>'IDT-1'!D11</f>
        <v>0</v>
      </c>
      <c r="AF11" s="25"/>
      <c r="AG11">
        <f t="shared" si="2"/>
        <v>20.893011999999999</v>
      </c>
      <c r="AI11" s="35">
        <f>PXIL!L11</f>
        <v>0</v>
      </c>
      <c r="AJ11" s="35">
        <f>PXIL!R11</f>
        <v>0</v>
      </c>
      <c r="AK11" s="35">
        <f>RTM_IEX!L11</f>
        <v>8.48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6.75</v>
      </c>
      <c r="AB12" s="76">
        <f>-STOA!R12</f>
        <v>0</v>
      </c>
      <c r="AC12">
        <f t="shared" si="0"/>
        <v>0.176232</v>
      </c>
      <c r="AD12">
        <f t="shared" si="1"/>
        <v>20.803768000000002</v>
      </c>
      <c r="AE12">
        <f>'IDT-1'!D12</f>
        <v>0</v>
      </c>
      <c r="AF12" s="25"/>
      <c r="AG12">
        <f t="shared" si="2"/>
        <v>20.803768000000002</v>
      </c>
      <c r="AI12" s="35">
        <f>PXIL!L12</f>
        <v>0</v>
      </c>
      <c r="AJ12" s="35">
        <f>PXIL!R12</f>
        <v>0</v>
      </c>
      <c r="AK12" s="35">
        <f>RTM_IEX!L12</f>
        <v>8.39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6.75</v>
      </c>
      <c r="AB13" s="76">
        <f>-STOA!R13</f>
        <v>0</v>
      </c>
      <c r="AC13">
        <f t="shared" si="0"/>
        <v>0.17539199999999999</v>
      </c>
      <c r="AD13">
        <f t="shared" si="1"/>
        <v>20.704608</v>
      </c>
      <c r="AE13">
        <f>'IDT-1'!D13</f>
        <v>0</v>
      </c>
      <c r="AF13" s="25"/>
      <c r="AG13">
        <f t="shared" si="2"/>
        <v>20.704608</v>
      </c>
      <c r="AI13" s="35">
        <f>PXIL!L13</f>
        <v>0</v>
      </c>
      <c r="AJ13" s="35">
        <f>PXIL!R13</f>
        <v>0</v>
      </c>
      <c r="AK13" s="35">
        <f>RTM_IEX!L13</f>
        <v>8.2899999999999991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6.75</v>
      </c>
      <c r="AB14" s="76">
        <f>-STOA!R14</f>
        <v>0</v>
      </c>
      <c r="AC14">
        <f t="shared" si="0"/>
        <v>0.17455199999999998</v>
      </c>
      <c r="AD14">
        <f t="shared" si="1"/>
        <v>20.605448000000003</v>
      </c>
      <c r="AE14">
        <f>'IDT-1'!D14</f>
        <v>0</v>
      </c>
      <c r="AF14" s="25"/>
      <c r="AG14">
        <f t="shared" si="2"/>
        <v>20.605448000000003</v>
      </c>
      <c r="AI14" s="35">
        <f>PXIL!L14</f>
        <v>0</v>
      </c>
      <c r="AJ14" s="35">
        <f>PXIL!R14</f>
        <v>0</v>
      </c>
      <c r="AK14" s="35">
        <f>RTM_IEX!L14</f>
        <v>8.19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6.75</v>
      </c>
      <c r="AB15" s="76">
        <f>-STOA!R15</f>
        <v>0</v>
      </c>
      <c r="AC15">
        <f t="shared" si="0"/>
        <v>0.17455199999999998</v>
      </c>
      <c r="AD15">
        <f t="shared" si="1"/>
        <v>20.605448000000003</v>
      </c>
      <c r="AE15">
        <f>'IDT-1'!D15</f>
        <v>0</v>
      </c>
      <c r="AF15" s="25"/>
      <c r="AG15">
        <f t="shared" si="2"/>
        <v>20.605448000000003</v>
      </c>
      <c r="AI15" s="35">
        <f>PXIL!L15</f>
        <v>0</v>
      </c>
      <c r="AJ15" s="35">
        <f>PXIL!R15</f>
        <v>0</v>
      </c>
      <c r="AK15" s="35">
        <f>RTM_IEX!L15</f>
        <v>8.19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6.75</v>
      </c>
      <c r="AB16" s="76">
        <f>-STOA!R16</f>
        <v>0</v>
      </c>
      <c r="AC16">
        <f t="shared" si="0"/>
        <v>0.17455199999999998</v>
      </c>
      <c r="AD16">
        <f t="shared" si="1"/>
        <v>20.605448000000003</v>
      </c>
      <c r="AE16">
        <f>'IDT-1'!D16</f>
        <v>0</v>
      </c>
      <c r="AF16" s="25"/>
      <c r="AG16">
        <f t="shared" si="2"/>
        <v>20.605448000000003</v>
      </c>
      <c r="AI16" s="35">
        <f>PXIL!L16</f>
        <v>0</v>
      </c>
      <c r="AJ16" s="35">
        <f>PXIL!R16</f>
        <v>0</v>
      </c>
      <c r="AK16" s="35">
        <f>RTM_IEX!L16</f>
        <v>8.19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6.75</v>
      </c>
      <c r="AB17" s="76">
        <f>-STOA!R17</f>
        <v>0</v>
      </c>
      <c r="AC17">
        <f t="shared" si="0"/>
        <v>0.17455199999999998</v>
      </c>
      <c r="AD17">
        <f t="shared" si="1"/>
        <v>20.605448000000003</v>
      </c>
      <c r="AE17">
        <f>'IDT-1'!D17</f>
        <v>0</v>
      </c>
      <c r="AF17" s="25"/>
      <c r="AG17">
        <f t="shared" si="2"/>
        <v>20.605448000000003</v>
      </c>
      <c r="AI17" s="35">
        <f>PXIL!L17</f>
        <v>0</v>
      </c>
      <c r="AJ17" s="35">
        <f>PXIL!R17</f>
        <v>0</v>
      </c>
      <c r="AK17" s="35">
        <f>RTM_IEX!L17</f>
        <v>8.19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6.75</v>
      </c>
      <c r="AB18" s="76">
        <f>-STOA!R18</f>
        <v>0</v>
      </c>
      <c r="AC18">
        <f t="shared" si="0"/>
        <v>0.17455199999999998</v>
      </c>
      <c r="AD18">
        <f t="shared" si="1"/>
        <v>20.605448000000003</v>
      </c>
      <c r="AE18">
        <f>'IDT-1'!D18</f>
        <v>0</v>
      </c>
      <c r="AF18" s="25"/>
      <c r="AG18">
        <f t="shared" si="2"/>
        <v>20.605448000000003</v>
      </c>
      <c r="AI18" s="35">
        <f>PXIL!L18</f>
        <v>0</v>
      </c>
      <c r="AJ18" s="35">
        <f>PXIL!R18</f>
        <v>0</v>
      </c>
      <c r="AK18" s="35">
        <f>RTM_IEX!L18</f>
        <v>8.19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6.75</v>
      </c>
      <c r="AB19" s="76">
        <f>-STOA!R19</f>
        <v>0</v>
      </c>
      <c r="AC19">
        <f t="shared" si="0"/>
        <v>0.17539199999999999</v>
      </c>
      <c r="AD19">
        <f t="shared" si="1"/>
        <v>20.704608</v>
      </c>
      <c r="AE19">
        <f>'IDT-1'!D19</f>
        <v>0</v>
      </c>
      <c r="AF19" s="25"/>
      <c r="AG19">
        <f t="shared" si="2"/>
        <v>20.704608</v>
      </c>
      <c r="AI19" s="35">
        <f>PXIL!L19</f>
        <v>0</v>
      </c>
      <c r="AJ19" s="35">
        <f>PXIL!R19</f>
        <v>0</v>
      </c>
      <c r="AK19" s="35">
        <f>RTM_IEX!L19</f>
        <v>8.2899999999999991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6.75</v>
      </c>
      <c r="AB20" s="76">
        <f>-STOA!R20</f>
        <v>0</v>
      </c>
      <c r="AC20">
        <f t="shared" si="0"/>
        <v>0.17858399999999996</v>
      </c>
      <c r="AD20">
        <f t="shared" si="1"/>
        <v>21.081415999999997</v>
      </c>
      <c r="AE20">
        <f>'IDT-1'!D20</f>
        <v>0</v>
      </c>
      <c r="AF20" s="25"/>
      <c r="AG20">
        <f t="shared" si="2"/>
        <v>21.081415999999997</v>
      </c>
      <c r="AI20" s="35">
        <f>PXIL!L20</f>
        <v>0</v>
      </c>
      <c r="AJ20" s="35">
        <f>PXIL!R20</f>
        <v>0</v>
      </c>
      <c r="AK20" s="35">
        <f>RTM_IEX!L20</f>
        <v>8.67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6.75</v>
      </c>
      <c r="AB21" s="76">
        <f>-STOA!R21</f>
        <v>0</v>
      </c>
      <c r="AC21">
        <f t="shared" si="0"/>
        <v>0.18101999999999999</v>
      </c>
      <c r="AD21">
        <f t="shared" si="1"/>
        <v>21.368980000000001</v>
      </c>
      <c r="AE21">
        <f>'IDT-1'!D21</f>
        <v>0</v>
      </c>
      <c r="AF21" s="25"/>
      <c r="AG21">
        <f t="shared" si="2"/>
        <v>21.368980000000001</v>
      </c>
      <c r="AI21" s="35">
        <f>PXIL!L21</f>
        <v>0</v>
      </c>
      <c r="AJ21" s="35">
        <f>PXIL!R21</f>
        <v>0</v>
      </c>
      <c r="AK21" s="35">
        <f>RTM_IEX!L21</f>
        <v>8.9600000000000009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6.75</v>
      </c>
      <c r="AB22" s="76">
        <f>-STOA!R22</f>
        <v>0</v>
      </c>
      <c r="AC22">
        <f t="shared" si="0"/>
        <v>0.18589199999999997</v>
      </c>
      <c r="AD22">
        <f t="shared" si="1"/>
        <v>21.944108</v>
      </c>
      <c r="AE22">
        <f>'IDT-1'!D22</f>
        <v>0</v>
      </c>
      <c r="AF22" s="25"/>
      <c r="AG22">
        <f t="shared" si="2"/>
        <v>21.944108</v>
      </c>
      <c r="AI22" s="35">
        <f>PXIL!L22</f>
        <v>0</v>
      </c>
      <c r="AJ22" s="35">
        <f>PXIL!R22</f>
        <v>0</v>
      </c>
      <c r="AK22" s="35">
        <f>RTM_IEX!L22</f>
        <v>9.5399999999999991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6.75</v>
      </c>
      <c r="AB23" s="76">
        <f>-STOA!R23</f>
        <v>0</v>
      </c>
      <c r="AC23">
        <f t="shared" si="0"/>
        <v>0.19563599999999998</v>
      </c>
      <c r="AD23">
        <f t="shared" si="1"/>
        <v>23.094363999999999</v>
      </c>
      <c r="AE23">
        <f>'IDT-1'!D23</f>
        <v>0</v>
      </c>
      <c r="AF23" s="25"/>
      <c r="AG23">
        <f t="shared" si="2"/>
        <v>23.094363999999999</v>
      </c>
      <c r="AI23" s="35">
        <f>PXIL!L23</f>
        <v>0</v>
      </c>
      <c r="AJ23" s="35">
        <f>PXIL!R23</f>
        <v>0</v>
      </c>
      <c r="AK23" s="35">
        <f>RTM_IEX!L23</f>
        <v>10.7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6.75</v>
      </c>
      <c r="AB24" s="76">
        <f>-STOA!R24</f>
        <v>0</v>
      </c>
      <c r="AC24">
        <f t="shared" si="0"/>
        <v>0.19966799999999998</v>
      </c>
      <c r="AD24">
        <f t="shared" si="1"/>
        <v>23.570332000000001</v>
      </c>
      <c r="AE24">
        <f>'IDT-1'!D24</f>
        <v>0</v>
      </c>
      <c r="AF24" s="25"/>
      <c r="AG24">
        <f t="shared" si="2"/>
        <v>23.570332000000001</v>
      </c>
      <c r="AI24" s="35">
        <f>PXIL!L24</f>
        <v>0</v>
      </c>
      <c r="AJ24" s="35">
        <f>PXIL!R24</f>
        <v>0</v>
      </c>
      <c r="AK24" s="35">
        <f>RTM_IEX!L24</f>
        <v>11.18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6.75</v>
      </c>
      <c r="AB25" s="76">
        <f>-STOA!R25</f>
        <v>0</v>
      </c>
      <c r="AC25">
        <f t="shared" si="0"/>
        <v>0.21587999999999996</v>
      </c>
      <c r="AD25">
        <f t="shared" si="1"/>
        <v>25.484120000000001</v>
      </c>
      <c r="AE25">
        <f>'IDT-1'!D25</f>
        <v>0</v>
      </c>
      <c r="AF25" s="25"/>
      <c r="AG25">
        <f t="shared" si="2"/>
        <v>25.484120000000001</v>
      </c>
      <c r="AI25" s="35">
        <f>PXIL!L25</f>
        <v>0</v>
      </c>
      <c r="AJ25" s="35">
        <f>PXIL!R25</f>
        <v>0</v>
      </c>
      <c r="AK25" s="35">
        <f>RTM_IEX!L25</f>
        <v>13.11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6.75</v>
      </c>
      <c r="AB26" s="76">
        <f>-STOA!R26</f>
        <v>0</v>
      </c>
      <c r="AC26">
        <f t="shared" si="0"/>
        <v>0.23209199999999996</v>
      </c>
      <c r="AD26">
        <f t="shared" si="1"/>
        <v>27.397907999999997</v>
      </c>
      <c r="AE26">
        <f>'IDT-1'!D26</f>
        <v>0</v>
      </c>
      <c r="AF26" s="25"/>
      <c r="AG26">
        <f t="shared" si="2"/>
        <v>27.397907999999997</v>
      </c>
      <c r="AI26" s="35">
        <f>PXIL!L26</f>
        <v>0</v>
      </c>
      <c r="AJ26" s="35">
        <f>PXIL!R26</f>
        <v>0</v>
      </c>
      <c r="AK26" s="35">
        <f>RTM_IEX!L26</f>
        <v>15.04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6.75</v>
      </c>
      <c r="AB27" s="76">
        <f>-STOA!R27</f>
        <v>0</v>
      </c>
      <c r="AC27">
        <f t="shared" si="0"/>
        <v>0.23771999999999999</v>
      </c>
      <c r="AD27">
        <f t="shared" si="1"/>
        <v>28.062280000000001</v>
      </c>
      <c r="AE27">
        <f>'IDT-1'!D27</f>
        <v>0</v>
      </c>
      <c r="AF27" s="25"/>
      <c r="AG27">
        <f t="shared" si="2"/>
        <v>28.062280000000001</v>
      </c>
      <c r="AI27" s="35">
        <f>PXIL!L27</f>
        <v>0</v>
      </c>
      <c r="AJ27" s="35">
        <f>PXIL!R27</f>
        <v>0</v>
      </c>
      <c r="AK27" s="35">
        <f>RTM_IEX!L27</f>
        <v>15.71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6.75</v>
      </c>
      <c r="AB28" s="76">
        <f>-STOA!R28</f>
        <v>0</v>
      </c>
      <c r="AC28">
        <f t="shared" si="0"/>
        <v>0.24259199999999997</v>
      </c>
      <c r="AD28">
        <f t="shared" si="1"/>
        <v>28.637408000000001</v>
      </c>
      <c r="AE28">
        <f>'IDT-1'!D28</f>
        <v>0</v>
      </c>
      <c r="AF28" s="25"/>
      <c r="AG28">
        <f t="shared" si="2"/>
        <v>28.637408000000001</v>
      </c>
      <c r="AI28" s="35">
        <f>PXIL!L28</f>
        <v>0</v>
      </c>
      <c r="AJ28" s="35">
        <f>PXIL!R28</f>
        <v>0</v>
      </c>
      <c r="AK28" s="35">
        <f>RTM_IEX!L28</f>
        <v>16.29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6.88</v>
      </c>
      <c r="AB29" s="76">
        <f>-STOA!R29</f>
        <v>0</v>
      </c>
      <c r="AC29">
        <f t="shared" si="0"/>
        <v>0.24528</v>
      </c>
      <c r="AD29">
        <f t="shared" si="1"/>
        <v>28.954719999999998</v>
      </c>
      <c r="AE29">
        <f>'IDT-1'!D29</f>
        <v>0</v>
      </c>
      <c r="AF29" s="25"/>
      <c r="AG29">
        <f t="shared" si="2"/>
        <v>28.954719999999998</v>
      </c>
      <c r="AI29" s="35">
        <f>PXIL!L29</f>
        <v>0</v>
      </c>
      <c r="AJ29" s="35">
        <f>PXIL!R29</f>
        <v>0</v>
      </c>
      <c r="AK29" s="35">
        <f>RTM_IEX!L29</f>
        <v>16.48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7.24</v>
      </c>
      <c r="AB30" s="76">
        <f>-STOA!R30</f>
        <v>0</v>
      </c>
      <c r="AC30">
        <f t="shared" si="0"/>
        <v>0.24746399999999999</v>
      </c>
      <c r="AD30">
        <f t="shared" si="1"/>
        <v>29.212536</v>
      </c>
      <c r="AE30">
        <f>'IDT-1'!D30</f>
        <v>0</v>
      </c>
      <c r="AF30" s="25"/>
      <c r="AG30">
        <f t="shared" si="2"/>
        <v>29.212536</v>
      </c>
      <c r="AI30" s="35">
        <f>PXIL!L30</f>
        <v>0</v>
      </c>
      <c r="AJ30" s="35">
        <f>PXIL!R30</f>
        <v>0</v>
      </c>
      <c r="AK30" s="35">
        <f>RTM_IEX!L30</f>
        <v>16.38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7.61</v>
      </c>
      <c r="AB31" s="76">
        <f>-STOA!R31</f>
        <v>0</v>
      </c>
      <c r="AC31">
        <f t="shared" si="0"/>
        <v>0.24897599999999998</v>
      </c>
      <c r="AD31">
        <f t="shared" si="1"/>
        <v>29.391024000000002</v>
      </c>
      <c r="AE31">
        <f>'IDT-1'!D31</f>
        <v>0</v>
      </c>
      <c r="AF31" s="25"/>
      <c r="AG31">
        <f t="shared" si="2"/>
        <v>29.391024000000002</v>
      </c>
      <c r="AI31" s="35">
        <f>PXIL!L31</f>
        <v>0</v>
      </c>
      <c r="AJ31" s="35">
        <f>PXIL!R31</f>
        <v>0</v>
      </c>
      <c r="AK31" s="35">
        <f>RTM_IEX!L31</f>
        <v>16.190000000000001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8.57</v>
      </c>
      <c r="AB32" s="76">
        <f>-STOA!R32</f>
        <v>0</v>
      </c>
      <c r="AC32">
        <f t="shared" si="0"/>
        <v>0.24973200000000001</v>
      </c>
      <c r="AD32">
        <f t="shared" si="1"/>
        <v>29.480267999999999</v>
      </c>
      <c r="AE32">
        <f>'IDT-1'!D32</f>
        <v>0</v>
      </c>
      <c r="AF32" s="25"/>
      <c r="AG32">
        <f t="shared" si="2"/>
        <v>29.480267999999999</v>
      </c>
      <c r="AI32" s="35">
        <f>PXIL!L32</f>
        <v>0</v>
      </c>
      <c r="AJ32" s="35">
        <f>PXIL!R32</f>
        <v>0</v>
      </c>
      <c r="AK32" s="35">
        <f>RTM_IEX!L32</f>
        <v>15.32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9.2799999999999994</v>
      </c>
      <c r="AB33" s="76">
        <f>-STOA!R33</f>
        <v>0</v>
      </c>
      <c r="AC33">
        <f t="shared" si="0"/>
        <v>0.25250399999999995</v>
      </c>
      <c r="AD33">
        <f t="shared" si="1"/>
        <v>29.807496</v>
      </c>
      <c r="AE33">
        <f>'IDT-1'!D33</f>
        <v>0</v>
      </c>
      <c r="AF33" s="25"/>
      <c r="AG33">
        <f t="shared" si="2"/>
        <v>29.807496</v>
      </c>
      <c r="AI33" s="35">
        <f>PXIL!L33</f>
        <v>0</v>
      </c>
      <c r="AJ33" s="35">
        <f>PXIL!R33</f>
        <v>0</v>
      </c>
      <c r="AK33" s="35">
        <f>RTM_IEX!L33</f>
        <v>14.94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10.050000000000001</v>
      </c>
      <c r="AB34" s="76">
        <f>-STOA!R34</f>
        <v>0</v>
      </c>
      <c r="AC34">
        <f t="shared" si="0"/>
        <v>0.251664</v>
      </c>
      <c r="AD34">
        <f t="shared" si="1"/>
        <v>29.708335999999999</v>
      </c>
      <c r="AE34">
        <f>'IDT-1'!D34</f>
        <v>0</v>
      </c>
      <c r="AF34" s="25"/>
      <c r="AG34">
        <f t="shared" si="2"/>
        <v>29.708335999999999</v>
      </c>
      <c r="AI34" s="35">
        <f>PXIL!L34</f>
        <v>0</v>
      </c>
      <c r="AJ34" s="35">
        <f>PXIL!R34</f>
        <v>0</v>
      </c>
      <c r="AK34" s="35">
        <f>RTM_IEX!L34</f>
        <v>14.07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10.75</v>
      </c>
      <c r="AB35" s="76">
        <f>-STOA!R35</f>
        <v>0</v>
      </c>
      <c r="AC35">
        <f t="shared" si="0"/>
        <v>0.25191599999999997</v>
      </c>
      <c r="AD35">
        <f t="shared" si="1"/>
        <v>29.738084000000001</v>
      </c>
      <c r="AE35">
        <f>'IDT-1'!D35</f>
        <v>0</v>
      </c>
      <c r="AF35" s="25"/>
      <c r="AG35">
        <f t="shared" si="2"/>
        <v>29.738084000000001</v>
      </c>
      <c r="AI35" s="35">
        <f>PXIL!L35</f>
        <v>0</v>
      </c>
      <c r="AJ35" s="35">
        <f>PXIL!R35</f>
        <v>0</v>
      </c>
      <c r="AK35" s="35">
        <f>RTM_IEX!L35</f>
        <v>13.4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11.440000000000001</v>
      </c>
      <c r="AB36" s="76">
        <f>-STOA!R36</f>
        <v>0</v>
      </c>
      <c r="AC36">
        <f t="shared" si="0"/>
        <v>0.257712</v>
      </c>
      <c r="AD36">
        <f t="shared" si="1"/>
        <v>30.422287999999998</v>
      </c>
      <c r="AE36">
        <f>'IDT-1'!D36</f>
        <v>0</v>
      </c>
      <c r="AF36" s="25"/>
      <c r="AG36">
        <f t="shared" si="2"/>
        <v>30.422287999999998</v>
      </c>
      <c r="AI36" s="35">
        <f>PXIL!L36</f>
        <v>0</v>
      </c>
      <c r="AJ36" s="35">
        <f>PXIL!R36</f>
        <v>0</v>
      </c>
      <c r="AK36" s="35">
        <f>RTM_IEX!L36</f>
        <v>13.4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12.27</v>
      </c>
      <c r="AB37" s="76">
        <f>-STOA!R37</f>
        <v>0</v>
      </c>
      <c r="AC37">
        <f t="shared" si="0"/>
        <v>0.26627999999999996</v>
      </c>
      <c r="AD37">
        <f t="shared" si="1"/>
        <v>31.433720000000001</v>
      </c>
      <c r="AE37">
        <f>'IDT-1'!D37</f>
        <v>0</v>
      </c>
      <c r="AF37" s="25"/>
      <c r="AG37">
        <f t="shared" si="2"/>
        <v>31.433720000000001</v>
      </c>
      <c r="AI37" s="35">
        <f>PXIL!L37</f>
        <v>0</v>
      </c>
      <c r="AJ37" s="35">
        <f>PXIL!R37</f>
        <v>0</v>
      </c>
      <c r="AK37" s="35">
        <f>RTM_IEX!L37</f>
        <v>13.59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13.129999999999999</v>
      </c>
      <c r="AB38" s="76">
        <f>-STOA!R38</f>
        <v>0</v>
      </c>
      <c r="AC38">
        <f t="shared" si="0"/>
        <v>0.26947199999999999</v>
      </c>
      <c r="AD38">
        <f t="shared" si="1"/>
        <v>31.810527999999998</v>
      </c>
      <c r="AE38">
        <f>'IDT-1'!D38</f>
        <v>0</v>
      </c>
      <c r="AF38" s="25"/>
      <c r="AG38">
        <f t="shared" si="2"/>
        <v>31.810527999999998</v>
      </c>
      <c r="AI38" s="35">
        <f>PXIL!L38</f>
        <v>0</v>
      </c>
      <c r="AJ38" s="35">
        <f>PXIL!R38</f>
        <v>0</v>
      </c>
      <c r="AK38" s="35">
        <f>RTM_IEX!L38</f>
        <v>13.11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12.2</v>
      </c>
      <c r="AB39" s="76">
        <f>-STOA!R39</f>
        <v>0</v>
      </c>
      <c r="AC39">
        <f t="shared" si="0"/>
        <v>0.27299999999999996</v>
      </c>
      <c r="AD39">
        <f t="shared" si="1"/>
        <v>32.226999999999997</v>
      </c>
      <c r="AE39">
        <f>'IDT-1'!D39</f>
        <v>0</v>
      </c>
      <c r="AF39" s="25"/>
      <c r="AG39">
        <f t="shared" si="2"/>
        <v>32.226999999999997</v>
      </c>
      <c r="AI39" s="35">
        <f>PXIL!L39</f>
        <v>0</v>
      </c>
      <c r="AJ39" s="35">
        <f>PXIL!R39</f>
        <v>0</v>
      </c>
      <c r="AK39" s="35">
        <f>RTM_IEX!L39</f>
        <v>14.46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12.370000000000001</v>
      </c>
      <c r="AB40" s="76">
        <f>-STOA!R40</f>
        <v>0</v>
      </c>
      <c r="AC40">
        <f t="shared" si="0"/>
        <v>0.27358799999999994</v>
      </c>
      <c r="AD40">
        <f t="shared" si="1"/>
        <v>32.296412000000004</v>
      </c>
      <c r="AE40">
        <f>'IDT-1'!D40</f>
        <v>0</v>
      </c>
      <c r="AF40" s="25"/>
      <c r="AG40">
        <f t="shared" si="2"/>
        <v>32.296412000000004</v>
      </c>
      <c r="AI40" s="35">
        <f>PXIL!L40</f>
        <v>0</v>
      </c>
      <c r="AJ40" s="35">
        <f>PXIL!R40</f>
        <v>0</v>
      </c>
      <c r="AK40" s="35">
        <f>RTM_IEX!L40</f>
        <v>14.36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12.91</v>
      </c>
      <c r="AB41" s="76">
        <f>-STOA!R41</f>
        <v>0</v>
      </c>
      <c r="AC41">
        <f t="shared" si="0"/>
        <v>0.27493200000000001</v>
      </c>
      <c r="AD41">
        <f t="shared" si="1"/>
        <v>32.455068000000004</v>
      </c>
      <c r="AE41">
        <f>'IDT-1'!D41</f>
        <v>0</v>
      </c>
      <c r="AF41" s="25"/>
      <c r="AG41">
        <f t="shared" si="2"/>
        <v>32.455068000000004</v>
      </c>
      <c r="AI41" s="35">
        <f>PXIL!L41</f>
        <v>0</v>
      </c>
      <c r="AJ41" s="35">
        <f>PXIL!R41</f>
        <v>0</v>
      </c>
      <c r="AK41" s="35">
        <f>RTM_IEX!L41</f>
        <v>13.98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13.280000000000001</v>
      </c>
      <c r="AB42" s="76">
        <f>-STOA!R42</f>
        <v>0</v>
      </c>
      <c r="AC42">
        <f t="shared" si="0"/>
        <v>0.27560399999999996</v>
      </c>
      <c r="AD42">
        <f t="shared" si="1"/>
        <v>32.534396000000001</v>
      </c>
      <c r="AE42">
        <f>'IDT-1'!D42</f>
        <v>0</v>
      </c>
      <c r="AF42" s="25"/>
      <c r="AG42">
        <f t="shared" si="2"/>
        <v>32.534396000000001</v>
      </c>
      <c r="AI42" s="35">
        <f>PXIL!L42</f>
        <v>0</v>
      </c>
      <c r="AJ42" s="35">
        <f>PXIL!R42</f>
        <v>0</v>
      </c>
      <c r="AK42" s="35">
        <f>RTM_IEX!L42</f>
        <v>13.69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13.73</v>
      </c>
      <c r="AB43" s="76">
        <f>-STOA!R43</f>
        <v>0</v>
      </c>
      <c r="AC43">
        <f t="shared" si="0"/>
        <v>0.27694799999999997</v>
      </c>
      <c r="AD43">
        <f t="shared" si="1"/>
        <v>32.693052000000002</v>
      </c>
      <c r="AE43">
        <f>'IDT-1'!D43</f>
        <v>0</v>
      </c>
      <c r="AF43" s="25"/>
      <c r="AG43">
        <f t="shared" si="2"/>
        <v>32.693052000000002</v>
      </c>
      <c r="AI43" s="35">
        <f>PXIL!L43</f>
        <v>0</v>
      </c>
      <c r="AJ43" s="35">
        <f>PXIL!R43</f>
        <v>0</v>
      </c>
      <c r="AK43" s="35">
        <f>RTM_IEX!L43</f>
        <v>13.4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13.54</v>
      </c>
      <c r="AB44" s="76">
        <f>-STOA!R44</f>
        <v>0</v>
      </c>
      <c r="AC44">
        <f t="shared" si="0"/>
        <v>0.27854400000000001</v>
      </c>
      <c r="AD44">
        <f t="shared" si="1"/>
        <v>32.881456</v>
      </c>
      <c r="AE44">
        <f>'IDT-1'!D44</f>
        <v>0</v>
      </c>
      <c r="AF44" s="25"/>
      <c r="AG44">
        <f t="shared" si="2"/>
        <v>32.881456</v>
      </c>
      <c r="AI44" s="35">
        <f>PXIL!L44</f>
        <v>0</v>
      </c>
      <c r="AJ44" s="35">
        <f>PXIL!R44</f>
        <v>0</v>
      </c>
      <c r="AK44" s="35">
        <f>RTM_IEX!L44</f>
        <v>13.78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14.42</v>
      </c>
      <c r="AB45" s="76">
        <f>-STOA!R45</f>
        <v>0</v>
      </c>
      <c r="AC45">
        <f t="shared" si="0"/>
        <v>0.27946799999999994</v>
      </c>
      <c r="AD45">
        <f t="shared" si="1"/>
        <v>32.990531999999995</v>
      </c>
      <c r="AE45">
        <f>'IDT-1'!D45</f>
        <v>0</v>
      </c>
      <c r="AF45" s="25"/>
      <c r="AG45">
        <f t="shared" si="2"/>
        <v>32.990531999999995</v>
      </c>
      <c r="AI45" s="35">
        <f>PXIL!L45</f>
        <v>0</v>
      </c>
      <c r="AJ45" s="35">
        <f>PXIL!R45</f>
        <v>0</v>
      </c>
      <c r="AK45" s="35">
        <f>RTM_IEX!L45</f>
        <v>13.01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13.4</v>
      </c>
      <c r="AB46" s="76">
        <f>-STOA!R46</f>
        <v>0</v>
      </c>
      <c r="AC46">
        <f t="shared" si="0"/>
        <v>0.27904800000000002</v>
      </c>
      <c r="AD46">
        <f t="shared" si="1"/>
        <v>32.940951999999996</v>
      </c>
      <c r="AE46">
        <f>'IDT-1'!D46</f>
        <v>0</v>
      </c>
      <c r="AF46" s="25"/>
      <c r="AG46">
        <f t="shared" si="2"/>
        <v>32.940951999999996</v>
      </c>
      <c r="AI46" s="35">
        <f>PXIL!L46</f>
        <v>0</v>
      </c>
      <c r="AJ46" s="35">
        <f>PXIL!R46</f>
        <v>0</v>
      </c>
      <c r="AK46" s="35">
        <f>RTM_IEX!L46</f>
        <v>13.98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12.25</v>
      </c>
      <c r="AB47" s="76">
        <f>-STOA!R47</f>
        <v>0</v>
      </c>
      <c r="AC47">
        <f t="shared" si="0"/>
        <v>0.27661199999999997</v>
      </c>
      <c r="AD47">
        <f t="shared" si="1"/>
        <v>32.653388</v>
      </c>
      <c r="AE47">
        <f>'IDT-1'!D47</f>
        <v>0</v>
      </c>
      <c r="AF47" s="25"/>
      <c r="AG47">
        <f t="shared" si="2"/>
        <v>32.653388</v>
      </c>
      <c r="AI47" s="35">
        <f>PXIL!L47</f>
        <v>0</v>
      </c>
      <c r="AJ47" s="35">
        <f>PXIL!R47</f>
        <v>0</v>
      </c>
      <c r="AK47" s="35">
        <f>RTM_IEX!L47</f>
        <v>14.84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11.3</v>
      </c>
      <c r="AB48" s="76">
        <f>-STOA!R48</f>
        <v>0</v>
      </c>
      <c r="AC48">
        <f t="shared" si="0"/>
        <v>0.27593999999999996</v>
      </c>
      <c r="AD48">
        <f t="shared" si="1"/>
        <v>32.574060000000003</v>
      </c>
      <c r="AE48">
        <f>'IDT-1'!D48</f>
        <v>0</v>
      </c>
      <c r="AF48" s="25"/>
      <c r="AG48">
        <f t="shared" si="2"/>
        <v>32.574060000000003</v>
      </c>
      <c r="AI48" s="35">
        <f>PXIL!L48</f>
        <v>0</v>
      </c>
      <c r="AJ48" s="35">
        <f>PXIL!R48</f>
        <v>0</v>
      </c>
      <c r="AK48" s="35">
        <f>RTM_IEX!L48</f>
        <v>15.71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3.2915319476520404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12.32</v>
      </c>
      <c r="AB49" s="76">
        <f>-STOA!R49</f>
        <v>0</v>
      </c>
      <c r="AC49">
        <f t="shared" si="0"/>
        <v>0.30568886836027714</v>
      </c>
      <c r="AD49">
        <f t="shared" si="1"/>
        <v>36.085843079291763</v>
      </c>
      <c r="AE49">
        <f>'IDT-1'!D49</f>
        <v>0</v>
      </c>
      <c r="AF49" s="25"/>
      <c r="AG49">
        <f t="shared" si="2"/>
        <v>36.085843079291763</v>
      </c>
      <c r="AI49" s="35">
        <f>PXIL!L49</f>
        <v>0</v>
      </c>
      <c r="AJ49" s="35">
        <f>PXIL!R49</f>
        <v>0</v>
      </c>
      <c r="AK49" s="35">
        <f>RTM_IEX!L49</f>
        <v>14.94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3.2915319476520404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5.8400000000000007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13.86</v>
      </c>
      <c r="AB50" s="76">
        <f>-STOA!R50</f>
        <v>0</v>
      </c>
      <c r="AC50">
        <f t="shared" si="0"/>
        <v>0.30644486836027718</v>
      </c>
      <c r="AD50">
        <f t="shared" si="1"/>
        <v>36.175087079291764</v>
      </c>
      <c r="AE50">
        <f>'IDT-1'!D50</f>
        <v>0</v>
      </c>
      <c r="AF50" s="25"/>
      <c r="AG50">
        <f t="shared" si="2"/>
        <v>36.175087079291764</v>
      </c>
      <c r="AI50" s="35">
        <f>PXIL!L50</f>
        <v>0</v>
      </c>
      <c r="AJ50" s="35">
        <f>PXIL!R50</f>
        <v>0</v>
      </c>
      <c r="AK50" s="35">
        <f>RTM_IEX!L50</f>
        <v>13.49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3.2915319476520404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5.8397307887336938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14.469999999999999</v>
      </c>
      <c r="AB51" s="76">
        <f>-STOA!R51</f>
        <v>0</v>
      </c>
      <c r="AC51">
        <f t="shared" si="0"/>
        <v>0.30350260698564013</v>
      </c>
      <c r="AD51">
        <f t="shared" si="1"/>
        <v>35.827760129400097</v>
      </c>
      <c r="AE51">
        <f>'IDT-1'!D51</f>
        <v>0</v>
      </c>
      <c r="AF51" s="25"/>
      <c r="AG51">
        <f t="shared" si="2"/>
        <v>35.827760129400097</v>
      </c>
      <c r="AI51" s="35">
        <f>PXIL!L51</f>
        <v>0</v>
      </c>
      <c r="AJ51" s="35">
        <f>PXIL!R51</f>
        <v>0</v>
      </c>
      <c r="AK51" s="35">
        <f>RTM_IEX!L51</f>
        <v>12.53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5.8397307887336938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14.87</v>
      </c>
      <c r="AB52" s="76">
        <f>-STOA!R52</f>
        <v>0</v>
      </c>
      <c r="AC52">
        <f t="shared" si="0"/>
        <v>0.27593773862536303</v>
      </c>
      <c r="AD52">
        <f t="shared" si="1"/>
        <v>32.573793050108328</v>
      </c>
      <c r="AE52">
        <f>'IDT-1'!D52</f>
        <v>0</v>
      </c>
      <c r="AF52" s="25"/>
      <c r="AG52">
        <f t="shared" si="2"/>
        <v>32.573793050108328</v>
      </c>
      <c r="AI52" s="35">
        <f>PXIL!L52</f>
        <v>0</v>
      </c>
      <c r="AJ52" s="35">
        <f>PXIL!R52</f>
        <v>0</v>
      </c>
      <c r="AK52" s="35">
        <f>RTM_IEX!L52</f>
        <v>12.14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5.8397307887336938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14.6</v>
      </c>
      <c r="AB53" s="76">
        <f>-STOA!R53</f>
        <v>0</v>
      </c>
      <c r="AC53">
        <f t="shared" si="0"/>
        <v>0.27291373862536306</v>
      </c>
      <c r="AD53">
        <f t="shared" si="1"/>
        <v>32.216817050108332</v>
      </c>
      <c r="AE53">
        <f>'IDT-1'!D53</f>
        <v>0</v>
      </c>
      <c r="AF53" s="25"/>
      <c r="AG53">
        <f t="shared" si="2"/>
        <v>32.216817050108332</v>
      </c>
      <c r="AI53" s="35">
        <f>PXIL!L53</f>
        <v>0</v>
      </c>
      <c r="AJ53" s="35">
        <f>PXIL!R53</f>
        <v>0</v>
      </c>
      <c r="AK53" s="35">
        <f>RTM_IEX!L53</f>
        <v>12.05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5.8397307887336938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12.64</v>
      </c>
      <c r="AB54" s="76">
        <f>-STOA!R54</f>
        <v>0</v>
      </c>
      <c r="AC54">
        <f t="shared" si="0"/>
        <v>0.26854573862536302</v>
      </c>
      <c r="AD54">
        <f t="shared" si="1"/>
        <v>31.701185050108329</v>
      </c>
      <c r="AE54">
        <f>'IDT-1'!D54</f>
        <v>0</v>
      </c>
      <c r="AF54" s="25"/>
      <c r="AG54">
        <f t="shared" si="2"/>
        <v>31.701185050108329</v>
      </c>
      <c r="AI54" s="35">
        <f>PXIL!L54</f>
        <v>0</v>
      </c>
      <c r="AJ54" s="35">
        <f>PXIL!R54</f>
        <v>0</v>
      </c>
      <c r="AK54" s="35">
        <f>RTM_IEX!L54</f>
        <v>13.49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5.8397307887336938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12.45</v>
      </c>
      <c r="AB55" s="76">
        <f>-STOA!R55</f>
        <v>0</v>
      </c>
      <c r="AC55">
        <f t="shared" si="0"/>
        <v>0.25485373862536298</v>
      </c>
      <c r="AD55">
        <f t="shared" si="1"/>
        <v>30.084877050108329</v>
      </c>
      <c r="AE55">
        <f>'IDT-1'!D55</f>
        <v>0</v>
      </c>
      <c r="AF55" s="25"/>
      <c r="AG55">
        <f t="shared" si="2"/>
        <v>30.084877050108329</v>
      </c>
      <c r="AI55" s="35">
        <f>PXIL!L55</f>
        <v>0</v>
      </c>
      <c r="AJ55" s="35">
        <f>PXIL!R55</f>
        <v>0</v>
      </c>
      <c r="AK55" s="35">
        <f>RTM_IEX!L55</f>
        <v>12.05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5.8397307887336938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13.3</v>
      </c>
      <c r="AB56" s="76">
        <f>-STOA!R56</f>
        <v>0</v>
      </c>
      <c r="AC56">
        <f t="shared" si="0"/>
        <v>0.25384573862536297</v>
      </c>
      <c r="AD56">
        <f t="shared" si="1"/>
        <v>29.96588505010833</v>
      </c>
      <c r="AE56">
        <f>'IDT-1'!D56</f>
        <v>0</v>
      </c>
      <c r="AF56" s="25"/>
      <c r="AG56">
        <f t="shared" si="2"/>
        <v>29.96588505010833</v>
      </c>
      <c r="AI56" s="35">
        <f>PXIL!L56</f>
        <v>0</v>
      </c>
      <c r="AJ56" s="35">
        <f>PXIL!R56</f>
        <v>0</v>
      </c>
      <c r="AK56" s="35">
        <f>RTM_IEX!L56</f>
        <v>11.08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5.8397307887336938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14.66</v>
      </c>
      <c r="AB57" s="76">
        <f>-STOA!R57</f>
        <v>0</v>
      </c>
      <c r="AC57">
        <f t="shared" si="0"/>
        <v>0.25317373862536302</v>
      </c>
      <c r="AD57">
        <f t="shared" si="1"/>
        <v>29.88655705010833</v>
      </c>
      <c r="AE57">
        <f>'IDT-1'!D57</f>
        <v>0</v>
      </c>
      <c r="AF57" s="25"/>
      <c r="AG57">
        <f t="shared" si="2"/>
        <v>29.88655705010833</v>
      </c>
      <c r="AI57" s="35">
        <f>PXIL!L57</f>
        <v>0</v>
      </c>
      <c r="AJ57" s="35">
        <f>PXIL!R57</f>
        <v>0</v>
      </c>
      <c r="AK57" s="35">
        <f>RTM_IEX!L57</f>
        <v>9.64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5.8397307887336938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14.96</v>
      </c>
      <c r="AB58" s="76">
        <f>-STOA!R58</f>
        <v>0</v>
      </c>
      <c r="AC58">
        <f t="shared" si="0"/>
        <v>0.247545738625363</v>
      </c>
      <c r="AD58">
        <f t="shared" si="1"/>
        <v>29.22218505010833</v>
      </c>
      <c r="AE58">
        <f>'IDT-1'!D58</f>
        <v>0</v>
      </c>
      <c r="AF58" s="25"/>
      <c r="AG58">
        <f t="shared" si="2"/>
        <v>29.22218505010833</v>
      </c>
      <c r="AI58" s="35">
        <f>PXIL!L58</f>
        <v>0</v>
      </c>
      <c r="AJ58" s="35">
        <f>PXIL!R58</f>
        <v>0</v>
      </c>
      <c r="AK58" s="35">
        <f>RTM_IEX!L58</f>
        <v>8.67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14.719999999999999</v>
      </c>
      <c r="AB59" s="76">
        <f>-STOA!R59</f>
        <v>0</v>
      </c>
      <c r="AC59">
        <f t="shared" si="0"/>
        <v>0.24553199999999997</v>
      </c>
      <c r="AD59">
        <f t="shared" si="1"/>
        <v>28.984467999999996</v>
      </c>
      <c r="AE59">
        <f>'IDT-1'!D59</f>
        <v>0</v>
      </c>
      <c r="AF59" s="25"/>
      <c r="AG59">
        <f t="shared" si="2"/>
        <v>28.984467999999996</v>
      </c>
      <c r="AI59" s="35">
        <f>PXIL!L59</f>
        <v>0</v>
      </c>
      <c r="AJ59" s="35">
        <f>PXIL!R59</f>
        <v>0</v>
      </c>
      <c r="AK59" s="35">
        <f>RTM_IEX!L59</f>
        <v>8.67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14.3</v>
      </c>
      <c r="AB60" s="76">
        <f>-STOA!R60</f>
        <v>0</v>
      </c>
      <c r="AC60">
        <f t="shared" si="0"/>
        <v>0.242004</v>
      </c>
      <c r="AD60">
        <f t="shared" si="1"/>
        <v>28.567996000000001</v>
      </c>
      <c r="AE60">
        <f>'IDT-1'!D60</f>
        <v>0</v>
      </c>
      <c r="AF60" s="25"/>
      <c r="AG60">
        <f t="shared" si="2"/>
        <v>28.567996000000001</v>
      </c>
      <c r="AI60" s="35">
        <f>PXIL!L60</f>
        <v>0</v>
      </c>
      <c r="AJ60" s="35">
        <f>PXIL!R60</f>
        <v>0</v>
      </c>
      <c r="AK60" s="35">
        <f>RTM_IEX!L60</f>
        <v>8.67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5.8397307887336938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13.91</v>
      </c>
      <c r="AB61" s="76">
        <f>-STOA!R61</f>
        <v>0</v>
      </c>
      <c r="AC61">
        <f t="shared" si="0"/>
        <v>0.24284173862536301</v>
      </c>
      <c r="AD61">
        <f t="shared" si="1"/>
        <v>28.666889050108331</v>
      </c>
      <c r="AE61">
        <f>'IDT-1'!D61</f>
        <v>0</v>
      </c>
      <c r="AF61" s="25"/>
      <c r="AG61">
        <f t="shared" si="2"/>
        <v>28.666889050108331</v>
      </c>
      <c r="AI61" s="35">
        <f>PXIL!L61</f>
        <v>0</v>
      </c>
      <c r="AJ61" s="35">
        <f>PXIL!R61</f>
        <v>0</v>
      </c>
      <c r="AK61" s="35">
        <f>RTM_IEX!L61</f>
        <v>9.16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5.8397307887336938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11.940000000000001</v>
      </c>
      <c r="AB62" s="76">
        <f>-STOA!R62</f>
        <v>0</v>
      </c>
      <c r="AC62">
        <f t="shared" si="0"/>
        <v>0.24242173862536301</v>
      </c>
      <c r="AD62">
        <f t="shared" si="1"/>
        <v>28.617309050108329</v>
      </c>
      <c r="AE62">
        <f>'IDT-1'!D62</f>
        <v>0</v>
      </c>
      <c r="AF62" s="25"/>
      <c r="AG62">
        <f t="shared" si="2"/>
        <v>28.617309050108329</v>
      </c>
      <c r="AI62" s="35">
        <f>PXIL!L62</f>
        <v>0</v>
      </c>
      <c r="AJ62" s="35">
        <f>PXIL!R62</f>
        <v>0</v>
      </c>
      <c r="AK62" s="35">
        <f>RTM_IEX!L62</f>
        <v>11.08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5.8397307887336938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10.44</v>
      </c>
      <c r="AB63" s="76">
        <f>-STOA!R63</f>
        <v>0</v>
      </c>
      <c r="AC63">
        <f t="shared" si="0"/>
        <v>0.24200173862536301</v>
      </c>
      <c r="AD63">
        <f t="shared" si="1"/>
        <v>28.567729050108333</v>
      </c>
      <c r="AE63">
        <f>'IDT-1'!D63</f>
        <v>0</v>
      </c>
      <c r="AF63" s="25"/>
      <c r="AG63">
        <f t="shared" si="2"/>
        <v>28.567729050108333</v>
      </c>
      <c r="AI63" s="35">
        <f>PXIL!L63</f>
        <v>0</v>
      </c>
      <c r="AJ63" s="35">
        <f>PXIL!R63</f>
        <v>0</v>
      </c>
      <c r="AK63" s="35">
        <f>RTM_IEX!L63</f>
        <v>12.53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5.8397307887336938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11.43</v>
      </c>
      <c r="AB64" s="76">
        <f>-STOA!R64</f>
        <v>0</v>
      </c>
      <c r="AC64">
        <f t="shared" si="0"/>
        <v>0.24225373862536301</v>
      </c>
      <c r="AD64">
        <f t="shared" si="1"/>
        <v>28.597477050108331</v>
      </c>
      <c r="AE64">
        <f>'IDT-1'!D64</f>
        <v>0</v>
      </c>
      <c r="AF64" s="25"/>
      <c r="AG64">
        <f t="shared" si="2"/>
        <v>28.597477050108331</v>
      </c>
      <c r="AI64" s="35">
        <f>PXIL!L64</f>
        <v>0</v>
      </c>
      <c r="AJ64" s="35">
        <f>PXIL!R64</f>
        <v>0</v>
      </c>
      <c r="AK64" s="35">
        <f>RTM_IEX!L64</f>
        <v>11.57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5.8397307887336938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12.35</v>
      </c>
      <c r="AB65" s="76">
        <f>-STOA!R65</f>
        <v>0</v>
      </c>
      <c r="AC65">
        <f t="shared" si="0"/>
        <v>0.241833738625363</v>
      </c>
      <c r="AD65">
        <f t="shared" si="1"/>
        <v>28.547897050108329</v>
      </c>
      <c r="AE65">
        <f>'IDT-1'!D65</f>
        <v>0</v>
      </c>
      <c r="AF65" s="25"/>
      <c r="AG65">
        <f t="shared" si="2"/>
        <v>28.547897050108329</v>
      </c>
      <c r="AI65" s="35">
        <f>PXIL!L65</f>
        <v>0</v>
      </c>
      <c r="AJ65" s="35">
        <f>PXIL!R65</f>
        <v>0</v>
      </c>
      <c r="AK65" s="35">
        <f>RTM_IEX!L65</f>
        <v>10.6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11.5</v>
      </c>
      <c r="AB66" s="76">
        <f>-STOA!R66</f>
        <v>0</v>
      </c>
      <c r="AC66">
        <f t="shared" si="0"/>
        <v>0.23872799999999997</v>
      </c>
      <c r="AD66">
        <f t="shared" si="1"/>
        <v>28.181272000000003</v>
      </c>
      <c r="AE66">
        <f>'IDT-1'!D66</f>
        <v>0</v>
      </c>
      <c r="AF66" s="25"/>
      <c r="AG66">
        <f t="shared" si="2"/>
        <v>28.181272000000003</v>
      </c>
      <c r="AI66" s="35">
        <f>PXIL!L66</f>
        <v>0</v>
      </c>
      <c r="AJ66" s="35">
        <f>PXIL!R66</f>
        <v>0</v>
      </c>
      <c r="AK66" s="35">
        <f>RTM_IEX!L66</f>
        <v>11.08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5.8397747000501523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10.79</v>
      </c>
      <c r="AB67" s="76">
        <f>-STOA!R67</f>
        <v>0</v>
      </c>
      <c r="AC67">
        <f t="shared" si="0"/>
        <v>0.23687810748042126</v>
      </c>
      <c r="AD67">
        <f t="shared" si="1"/>
        <v>27.962896592569731</v>
      </c>
      <c r="AE67">
        <f>'IDT-1'!D67</f>
        <v>0</v>
      </c>
      <c r="AF67" s="25"/>
      <c r="AG67">
        <f t="shared" si="2"/>
        <v>27.962896592569731</v>
      </c>
      <c r="AI67" s="35">
        <f>PXIL!L67</f>
        <v>0</v>
      </c>
      <c r="AJ67" s="35">
        <f>PXIL!R67</f>
        <v>0</v>
      </c>
      <c r="AK67" s="35">
        <f>RTM_IEX!L67</f>
        <v>11.57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5.8399366227752862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10.07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0.2429274676313124</v>
      </c>
      <c r="AD68">
        <f t="shared" ref="AD68:AD98" si="4">SUM(B68:AB68,AI68:AV68)-AC68</f>
        <v>28.677009155143978</v>
      </c>
      <c r="AE68">
        <f>'IDT-1'!D68</f>
        <v>0</v>
      </c>
      <c r="AF68" s="25"/>
      <c r="AG68">
        <f t="shared" ref="AG68:AG98" si="5">SUM(AD68:AF68)</f>
        <v>28.677009155143978</v>
      </c>
      <c r="AI68" s="35">
        <f>PXIL!L68</f>
        <v>0</v>
      </c>
      <c r="AJ68" s="35">
        <f>PXIL!R68</f>
        <v>0</v>
      </c>
      <c r="AK68" s="35">
        <f>RTM_IEX!L68</f>
        <v>13.01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5.8399366227752862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9.26</v>
      </c>
      <c r="AB69" s="76">
        <f>-STOA!R69</f>
        <v>0</v>
      </c>
      <c r="AC69">
        <f t="shared" si="3"/>
        <v>0.24015546763131237</v>
      </c>
      <c r="AD69">
        <f t="shared" si="4"/>
        <v>28.349781155143972</v>
      </c>
      <c r="AE69">
        <f>'IDT-1'!D69</f>
        <v>0</v>
      </c>
      <c r="AF69" s="25"/>
      <c r="AG69">
        <f t="shared" si="5"/>
        <v>28.349781155143972</v>
      </c>
      <c r="AI69" s="35">
        <f>PXIL!L69</f>
        <v>0</v>
      </c>
      <c r="AJ69" s="35">
        <f>PXIL!R69</f>
        <v>0</v>
      </c>
      <c r="AK69" s="35">
        <f>RTM_IEX!L69</f>
        <v>13.49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5.8399366227752862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8.48</v>
      </c>
      <c r="AB70" s="76">
        <f>-STOA!R70</f>
        <v>0</v>
      </c>
      <c r="AC70">
        <f t="shared" si="3"/>
        <v>0.2336034676313124</v>
      </c>
      <c r="AD70">
        <f t="shared" si="4"/>
        <v>27.576333155143978</v>
      </c>
      <c r="AE70">
        <f>'IDT-1'!D70</f>
        <v>0</v>
      </c>
      <c r="AF70" s="25"/>
      <c r="AG70">
        <f t="shared" si="5"/>
        <v>27.576333155143978</v>
      </c>
      <c r="AI70" s="35">
        <f>PXIL!L70</f>
        <v>0</v>
      </c>
      <c r="AJ70" s="35">
        <f>PXIL!R70</f>
        <v>0</v>
      </c>
      <c r="AK70" s="35">
        <f>RTM_IEX!L70</f>
        <v>13.49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5.8399366227752862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7.84</v>
      </c>
      <c r="AB71" s="76">
        <f>-STOA!R71</f>
        <v>0</v>
      </c>
      <c r="AC71">
        <f t="shared" si="3"/>
        <v>0.23234346763131242</v>
      </c>
      <c r="AD71">
        <f t="shared" si="4"/>
        <v>27.427593155143974</v>
      </c>
      <c r="AE71">
        <f>'IDT-1'!D71</f>
        <v>0</v>
      </c>
      <c r="AF71" s="25"/>
      <c r="AG71">
        <f t="shared" si="5"/>
        <v>27.427593155143974</v>
      </c>
      <c r="AI71" s="35">
        <f>PXIL!L71</f>
        <v>0</v>
      </c>
      <c r="AJ71" s="35">
        <f>PXIL!R71</f>
        <v>0</v>
      </c>
      <c r="AK71" s="35">
        <f>RTM_IEX!L71</f>
        <v>13.98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5.8399366227752862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7.3100000000000005</v>
      </c>
      <c r="AB72" s="76">
        <f>-STOA!R72</f>
        <v>0</v>
      </c>
      <c r="AC72">
        <f t="shared" si="3"/>
        <v>0.23192346763131239</v>
      </c>
      <c r="AD72">
        <f t="shared" si="4"/>
        <v>27.378013155143975</v>
      </c>
      <c r="AE72">
        <f>'IDT-1'!D72</f>
        <v>0</v>
      </c>
      <c r="AF72" s="25"/>
      <c r="AG72">
        <f t="shared" si="5"/>
        <v>27.378013155143975</v>
      </c>
      <c r="AI72" s="35">
        <f>PXIL!L72</f>
        <v>0</v>
      </c>
      <c r="AJ72" s="35">
        <f>PXIL!R72</f>
        <v>0</v>
      </c>
      <c r="AK72" s="35">
        <f>RTM_IEX!L72</f>
        <v>14.46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5.8399366227752862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</v>
      </c>
      <c r="AB73" s="76">
        <f>-STOA!R73</f>
        <v>0</v>
      </c>
      <c r="AC73">
        <f t="shared" si="3"/>
        <v>0.2333514676313124</v>
      </c>
      <c r="AD73">
        <f t="shared" si="4"/>
        <v>27.546585155143976</v>
      </c>
      <c r="AE73">
        <f>'IDT-1'!D73</f>
        <v>0</v>
      </c>
      <c r="AF73" s="25"/>
      <c r="AG73">
        <f t="shared" si="5"/>
        <v>27.546585155143976</v>
      </c>
      <c r="AI73" s="35">
        <f>PXIL!L73</f>
        <v>0</v>
      </c>
      <c r="AJ73" s="35">
        <f>PXIL!R73</f>
        <v>0</v>
      </c>
      <c r="AK73" s="35">
        <f>RTM_IEX!L73</f>
        <v>14.94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5.8399366227752862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6.75</v>
      </c>
      <c r="AB74" s="76">
        <f>-STOA!R74</f>
        <v>0</v>
      </c>
      <c r="AC74">
        <f t="shared" si="3"/>
        <v>0.23528346763131242</v>
      </c>
      <c r="AD74">
        <f t="shared" si="4"/>
        <v>27.774653155143973</v>
      </c>
      <c r="AE74">
        <f>'IDT-1'!D74</f>
        <v>0</v>
      </c>
      <c r="AF74" s="25"/>
      <c r="AG74">
        <f t="shared" si="5"/>
        <v>27.774653155143973</v>
      </c>
      <c r="AI74" s="35">
        <f>PXIL!L74</f>
        <v>0</v>
      </c>
      <c r="AJ74" s="35">
        <f>PXIL!R74</f>
        <v>0</v>
      </c>
      <c r="AK74" s="35">
        <f>RTM_IEX!L74</f>
        <v>15.42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5.8399190537793384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6.75</v>
      </c>
      <c r="AB75" s="76">
        <f>-STOA!R75</f>
        <v>0</v>
      </c>
      <c r="AC75">
        <f t="shared" si="3"/>
        <v>0.23528332005174646</v>
      </c>
      <c r="AD75">
        <f t="shared" si="4"/>
        <v>27.774635733727592</v>
      </c>
      <c r="AE75">
        <f>'IDT-1'!D75</f>
        <v>0</v>
      </c>
      <c r="AF75" s="25"/>
      <c r="AG75">
        <f t="shared" si="5"/>
        <v>27.774635733727592</v>
      </c>
      <c r="AI75" s="35">
        <f>PXIL!L75</f>
        <v>0</v>
      </c>
      <c r="AJ75" s="35">
        <f>PXIL!R75</f>
        <v>0</v>
      </c>
      <c r="AK75" s="35">
        <f>RTM_IEX!L75</f>
        <v>15.42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5.8399190537793384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6.75</v>
      </c>
      <c r="AB76" s="76">
        <f>-STOA!R76</f>
        <v>0</v>
      </c>
      <c r="AC76">
        <f t="shared" si="3"/>
        <v>0.23528332005174646</v>
      </c>
      <c r="AD76">
        <f t="shared" si="4"/>
        <v>27.774635733727592</v>
      </c>
      <c r="AE76">
        <f>'IDT-1'!D76</f>
        <v>0</v>
      </c>
      <c r="AF76" s="25"/>
      <c r="AG76">
        <f t="shared" si="5"/>
        <v>27.774635733727592</v>
      </c>
      <c r="AI76" s="35">
        <f>PXIL!L76</f>
        <v>0</v>
      </c>
      <c r="AJ76" s="35">
        <f>PXIL!R76</f>
        <v>0</v>
      </c>
      <c r="AK76" s="35">
        <f>RTM_IEX!L76</f>
        <v>15.42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5.8399190537793384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6.75</v>
      </c>
      <c r="AB77" s="76">
        <f>-STOA!R77</f>
        <v>0</v>
      </c>
      <c r="AC77">
        <f t="shared" si="3"/>
        <v>0.21260332005174643</v>
      </c>
      <c r="AD77">
        <f t="shared" si="4"/>
        <v>25.097315733727594</v>
      </c>
      <c r="AE77">
        <f>'IDT-1'!D77</f>
        <v>0</v>
      </c>
      <c r="AF77" s="25"/>
      <c r="AG77">
        <f t="shared" si="5"/>
        <v>25.097315733727594</v>
      </c>
      <c r="AI77" s="35">
        <f>PXIL!L77</f>
        <v>0</v>
      </c>
      <c r="AJ77" s="35">
        <f>PXIL!R77</f>
        <v>0</v>
      </c>
      <c r="AK77" s="35">
        <f>RTM_IEX!L77</f>
        <v>12.72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5.8399190537793384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6.75</v>
      </c>
      <c r="AB78" s="76">
        <f>-STOA!R78</f>
        <v>0</v>
      </c>
      <c r="AC78">
        <f t="shared" si="3"/>
        <v>0.19597132005174644</v>
      </c>
      <c r="AD78">
        <f t="shared" si="4"/>
        <v>23.133947733727592</v>
      </c>
      <c r="AE78">
        <f>'IDT-1'!D78</f>
        <v>0</v>
      </c>
      <c r="AF78" s="25"/>
      <c r="AG78">
        <f t="shared" si="5"/>
        <v>23.133947733727592</v>
      </c>
      <c r="AI78" s="35">
        <f>PXIL!L78</f>
        <v>0</v>
      </c>
      <c r="AJ78" s="35">
        <f>PXIL!R78</f>
        <v>0</v>
      </c>
      <c r="AK78" s="35">
        <f>RTM_IEX!L78</f>
        <v>10.74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5.8397525947892399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6.75</v>
      </c>
      <c r="AB79" s="76">
        <f>-STOA!R79</f>
        <v>0</v>
      </c>
      <c r="AC79">
        <f t="shared" si="3"/>
        <v>0.22293392179622959</v>
      </c>
      <c r="AD79">
        <f t="shared" si="4"/>
        <v>26.316818672993008</v>
      </c>
      <c r="AE79">
        <f>'IDT-1'!D79</f>
        <v>0</v>
      </c>
      <c r="AF79" s="25"/>
      <c r="AG79">
        <f t="shared" si="5"/>
        <v>26.316818672993008</v>
      </c>
      <c r="AI79" s="35">
        <f>PXIL!L79</f>
        <v>0</v>
      </c>
      <c r="AJ79" s="35">
        <f>PXIL!R79</f>
        <v>0</v>
      </c>
      <c r="AK79" s="35">
        <f>RTM_IEX!L79</f>
        <v>13.95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5.8397525947892399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6.75</v>
      </c>
      <c r="AB80" s="76">
        <f>-STOA!R80</f>
        <v>0</v>
      </c>
      <c r="AC80">
        <f t="shared" si="3"/>
        <v>0.2272179217962296</v>
      </c>
      <c r="AD80">
        <f t="shared" si="4"/>
        <v>26.822534672993012</v>
      </c>
      <c r="AE80">
        <f>'IDT-1'!D80</f>
        <v>0</v>
      </c>
      <c r="AF80" s="25"/>
      <c r="AG80">
        <f t="shared" si="5"/>
        <v>26.822534672993012</v>
      </c>
      <c r="AI80" s="35">
        <f>PXIL!L80</f>
        <v>0</v>
      </c>
      <c r="AJ80" s="35">
        <f>PXIL!R80</f>
        <v>0</v>
      </c>
      <c r="AK80" s="35">
        <f>RTM_IEX!L80</f>
        <v>14.46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5.7497971852844696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6.75</v>
      </c>
      <c r="AB81" s="76">
        <f>-STOA!R81</f>
        <v>0</v>
      </c>
      <c r="AC81">
        <f t="shared" si="3"/>
        <v>0.21831429635638955</v>
      </c>
      <c r="AD81">
        <f t="shared" si="4"/>
        <v>25.77148288892808</v>
      </c>
      <c r="AE81">
        <f>'IDT-1'!D81</f>
        <v>0</v>
      </c>
      <c r="AF81" s="25"/>
      <c r="AG81">
        <f t="shared" si="5"/>
        <v>25.77148288892808</v>
      </c>
      <c r="AI81" s="35">
        <f>PXIL!L81</f>
        <v>0</v>
      </c>
      <c r="AJ81" s="35">
        <f>PXIL!R81</f>
        <v>0</v>
      </c>
      <c r="AK81" s="35">
        <f>RTM_IEX!L81</f>
        <v>13.49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5.7497971852844696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6.75</v>
      </c>
      <c r="AB82" s="76">
        <f>-STOA!R82</f>
        <v>0</v>
      </c>
      <c r="AC82">
        <f t="shared" si="3"/>
        <v>0.21831429635638955</v>
      </c>
      <c r="AD82">
        <f t="shared" si="4"/>
        <v>25.77148288892808</v>
      </c>
      <c r="AE82">
        <f>'IDT-1'!D82</f>
        <v>0</v>
      </c>
      <c r="AF82" s="25"/>
      <c r="AG82">
        <f t="shared" si="5"/>
        <v>25.77148288892808</v>
      </c>
      <c r="AI82" s="35">
        <f>PXIL!L82</f>
        <v>0</v>
      </c>
      <c r="AJ82" s="35">
        <f>PXIL!R82</f>
        <v>0</v>
      </c>
      <c r="AK82" s="35">
        <f>RTM_IEX!L82</f>
        <v>13.49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6.75</v>
      </c>
      <c r="AB83" s="76">
        <f>-STOA!R83</f>
        <v>0</v>
      </c>
      <c r="AC83">
        <f t="shared" si="3"/>
        <v>0.21025199999999999</v>
      </c>
      <c r="AD83">
        <f t="shared" si="4"/>
        <v>24.819748000000001</v>
      </c>
      <c r="AE83">
        <f>'IDT-1'!D83</f>
        <v>0</v>
      </c>
      <c r="AF83" s="25"/>
      <c r="AG83">
        <f t="shared" si="5"/>
        <v>24.819748000000001</v>
      </c>
      <c r="AI83" s="35">
        <f>PXIL!L83</f>
        <v>0</v>
      </c>
      <c r="AJ83" s="35">
        <f>PXIL!R83</f>
        <v>0</v>
      </c>
      <c r="AK83" s="35">
        <f>RTM_IEX!L83</f>
        <v>12.53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6.75</v>
      </c>
      <c r="AB84" s="76">
        <f>-STOA!R84</f>
        <v>0</v>
      </c>
      <c r="AC84">
        <f t="shared" si="3"/>
        <v>0.21025199999999999</v>
      </c>
      <c r="AD84">
        <f t="shared" si="4"/>
        <v>24.819748000000001</v>
      </c>
      <c r="AE84">
        <f>'IDT-1'!D84</f>
        <v>0</v>
      </c>
      <c r="AF84" s="25"/>
      <c r="AG84">
        <f t="shared" si="5"/>
        <v>24.819748000000001</v>
      </c>
      <c r="AI84" s="35">
        <f>PXIL!L84</f>
        <v>0</v>
      </c>
      <c r="AJ84" s="35">
        <f>PXIL!R84</f>
        <v>0</v>
      </c>
      <c r="AK84" s="35">
        <f>RTM_IEX!L84</f>
        <v>12.53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5.8399200136962852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6.75</v>
      </c>
      <c r="AB85" s="76">
        <f>-STOA!R85</f>
        <v>0</v>
      </c>
      <c r="AC85">
        <f t="shared" si="3"/>
        <v>0.20294332811504878</v>
      </c>
      <c r="AD85">
        <f t="shared" si="4"/>
        <v>23.956976685581239</v>
      </c>
      <c r="AE85">
        <f>'IDT-1'!D85</f>
        <v>0</v>
      </c>
      <c r="AF85" s="25"/>
      <c r="AG85">
        <f t="shared" si="5"/>
        <v>23.956976685581239</v>
      </c>
      <c r="AI85" s="35">
        <f>PXIL!L85</f>
        <v>0</v>
      </c>
      <c r="AJ85" s="35">
        <f>PXIL!R85</f>
        <v>0</v>
      </c>
      <c r="AK85" s="35">
        <f>RTM_IEX!L85</f>
        <v>11.57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5.8399200136962852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6.75</v>
      </c>
      <c r="AB86" s="76">
        <f>-STOA!R86</f>
        <v>0</v>
      </c>
      <c r="AC86">
        <f t="shared" si="3"/>
        <v>0.20294332811504878</v>
      </c>
      <c r="AD86">
        <f t="shared" si="4"/>
        <v>23.956976685581239</v>
      </c>
      <c r="AE86">
        <f>'IDT-1'!D86</f>
        <v>0</v>
      </c>
      <c r="AF86" s="25"/>
      <c r="AG86">
        <f t="shared" si="5"/>
        <v>23.956976685581239</v>
      </c>
      <c r="AI86" s="35">
        <f>PXIL!L86</f>
        <v>0</v>
      </c>
      <c r="AJ86" s="35">
        <f>PXIL!R86</f>
        <v>0</v>
      </c>
      <c r="AK86" s="35">
        <f>RTM_IEX!L86</f>
        <v>11.57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5.8399200136962852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6.75</v>
      </c>
      <c r="AB87" s="76">
        <f>-STOA!R87</f>
        <v>0</v>
      </c>
      <c r="AC87">
        <f t="shared" si="3"/>
        <v>0.20294332811504878</v>
      </c>
      <c r="AD87">
        <f t="shared" si="4"/>
        <v>23.956976685581239</v>
      </c>
      <c r="AE87">
        <f>'IDT-1'!D87</f>
        <v>0</v>
      </c>
      <c r="AF87" s="25"/>
      <c r="AG87">
        <f t="shared" si="5"/>
        <v>23.956976685581239</v>
      </c>
      <c r="AI87" s="35">
        <f>PXIL!L87</f>
        <v>0</v>
      </c>
      <c r="AJ87" s="35">
        <f>PXIL!R87</f>
        <v>0</v>
      </c>
      <c r="AK87" s="35">
        <f>RTM_IEX!L87</f>
        <v>11.57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5.8399200136962852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6.75</v>
      </c>
      <c r="AB88" s="76">
        <f>-STOA!R88</f>
        <v>0</v>
      </c>
      <c r="AC88">
        <f t="shared" si="3"/>
        <v>0.20294332811504878</v>
      </c>
      <c r="AD88">
        <f t="shared" si="4"/>
        <v>23.956976685581239</v>
      </c>
      <c r="AE88">
        <f>'IDT-1'!D88</f>
        <v>0</v>
      </c>
      <c r="AF88" s="25"/>
      <c r="AG88">
        <f t="shared" si="5"/>
        <v>23.956976685581239</v>
      </c>
      <c r="AI88" s="35">
        <f>PXIL!L88</f>
        <v>0</v>
      </c>
      <c r="AJ88" s="35">
        <f>PXIL!R88</f>
        <v>0</v>
      </c>
      <c r="AK88" s="35">
        <f>RTM_IEX!L88</f>
        <v>11.57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5.8399200136962852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6.75</v>
      </c>
      <c r="AB89" s="76">
        <f>-STOA!R89</f>
        <v>0</v>
      </c>
      <c r="AC89">
        <f t="shared" si="3"/>
        <v>0.19479532811504879</v>
      </c>
      <c r="AD89">
        <f t="shared" si="4"/>
        <v>22.995124685581239</v>
      </c>
      <c r="AE89">
        <f>'IDT-1'!D89</f>
        <v>0</v>
      </c>
      <c r="AF89" s="25"/>
      <c r="AG89">
        <f t="shared" si="5"/>
        <v>22.995124685581239</v>
      </c>
      <c r="AI89" s="35">
        <f>PXIL!L89</f>
        <v>0</v>
      </c>
      <c r="AJ89" s="35">
        <f>PXIL!R89</f>
        <v>0</v>
      </c>
      <c r="AK89" s="35">
        <f>RTM_IEX!L89</f>
        <v>10.6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5.8399200136962852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6.75</v>
      </c>
      <c r="AB90" s="76">
        <f>-STOA!R90</f>
        <v>0</v>
      </c>
      <c r="AC90">
        <f t="shared" si="3"/>
        <v>0.19479532811504879</v>
      </c>
      <c r="AD90">
        <f t="shared" si="4"/>
        <v>22.995124685581239</v>
      </c>
      <c r="AE90">
        <f>'IDT-1'!D90</f>
        <v>0</v>
      </c>
      <c r="AF90" s="25"/>
      <c r="AG90">
        <f t="shared" si="5"/>
        <v>22.995124685581239</v>
      </c>
      <c r="AI90" s="35">
        <f>PXIL!L90</f>
        <v>0</v>
      </c>
      <c r="AJ90" s="35">
        <f>PXIL!R90</f>
        <v>0</v>
      </c>
      <c r="AK90" s="35">
        <f>RTM_IEX!L90</f>
        <v>10.6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5.8399200136962852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6.75</v>
      </c>
      <c r="AB91" s="76">
        <f>-STOA!R91</f>
        <v>0</v>
      </c>
      <c r="AC91">
        <f t="shared" si="3"/>
        <v>0.17858332811504879</v>
      </c>
      <c r="AD91">
        <f t="shared" si="4"/>
        <v>21.081336685581238</v>
      </c>
      <c r="AE91">
        <f>'IDT-1'!D91</f>
        <v>0</v>
      </c>
      <c r="AF91" s="25"/>
      <c r="AG91">
        <f t="shared" si="5"/>
        <v>21.081336685581238</v>
      </c>
      <c r="AI91" s="35">
        <f>PXIL!L91</f>
        <v>0</v>
      </c>
      <c r="AJ91" s="35">
        <f>PXIL!R91</f>
        <v>0</v>
      </c>
      <c r="AK91" s="35">
        <f>RTM_IEX!L91</f>
        <v>8.67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5.8399200136962852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6.75</v>
      </c>
      <c r="AB92" s="76">
        <f>-STOA!R92</f>
        <v>0</v>
      </c>
      <c r="AC92">
        <f t="shared" si="3"/>
        <v>0.17858332811504879</v>
      </c>
      <c r="AD92">
        <f t="shared" si="4"/>
        <v>21.081336685581238</v>
      </c>
      <c r="AE92">
        <f>'IDT-1'!D92</f>
        <v>0</v>
      </c>
      <c r="AF92" s="25"/>
      <c r="AG92">
        <f t="shared" si="5"/>
        <v>21.081336685581238</v>
      </c>
      <c r="AI92" s="35">
        <f>PXIL!L92</f>
        <v>0</v>
      </c>
      <c r="AJ92" s="35">
        <f>PXIL!R92</f>
        <v>0</v>
      </c>
      <c r="AK92" s="35">
        <f>RTM_IEX!L92</f>
        <v>8.67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5.8399200136962852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6.75</v>
      </c>
      <c r="AB93" s="76">
        <f>-STOA!R93</f>
        <v>0</v>
      </c>
      <c r="AC93">
        <f t="shared" si="3"/>
        <v>0.17858332811504879</v>
      </c>
      <c r="AD93">
        <f t="shared" si="4"/>
        <v>21.081336685581238</v>
      </c>
      <c r="AE93">
        <f>'IDT-1'!D93</f>
        <v>0</v>
      </c>
      <c r="AF93" s="25"/>
      <c r="AG93">
        <f t="shared" si="5"/>
        <v>21.081336685581238</v>
      </c>
      <c r="AI93" s="35">
        <f>PXIL!L93</f>
        <v>0</v>
      </c>
      <c r="AJ93" s="35">
        <f>PXIL!R93</f>
        <v>0</v>
      </c>
      <c r="AK93" s="35">
        <f>RTM_IEX!L93</f>
        <v>8.67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5.8399200136962852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6.75</v>
      </c>
      <c r="AB94" s="76">
        <f>-STOA!R94</f>
        <v>0</v>
      </c>
      <c r="AC94">
        <f t="shared" si="3"/>
        <v>0.17858332811504879</v>
      </c>
      <c r="AD94">
        <f t="shared" si="4"/>
        <v>21.081336685581238</v>
      </c>
      <c r="AE94">
        <f>'IDT-1'!D94</f>
        <v>0</v>
      </c>
      <c r="AF94" s="25"/>
      <c r="AG94">
        <f t="shared" si="5"/>
        <v>21.081336685581238</v>
      </c>
      <c r="AI94" s="35">
        <f>PXIL!L94</f>
        <v>0</v>
      </c>
      <c r="AJ94" s="35">
        <f>PXIL!R94</f>
        <v>0</v>
      </c>
      <c r="AK94" s="35">
        <f>RTM_IEX!L94</f>
        <v>8.67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5.8399200136962852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6.75</v>
      </c>
      <c r="AB95" s="76">
        <f>-STOA!R95</f>
        <v>0</v>
      </c>
      <c r="AC95">
        <f t="shared" si="3"/>
        <v>0.1705193281150488</v>
      </c>
      <c r="AD95">
        <f t="shared" si="4"/>
        <v>20.129400685581238</v>
      </c>
      <c r="AE95">
        <f>'IDT-1'!D95</f>
        <v>0</v>
      </c>
      <c r="AF95" s="25"/>
      <c r="AG95">
        <f t="shared" si="5"/>
        <v>20.129400685581238</v>
      </c>
      <c r="AI95" s="35">
        <f>PXIL!L95</f>
        <v>0</v>
      </c>
      <c r="AJ95" s="35">
        <f>PXIL!R95</f>
        <v>0</v>
      </c>
      <c r="AK95" s="35">
        <f>RTM_IEX!L95</f>
        <v>7.71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5.8399200136962852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6.75</v>
      </c>
      <c r="AB96" s="76">
        <f>-STOA!R96</f>
        <v>0</v>
      </c>
      <c r="AC96">
        <f t="shared" si="3"/>
        <v>0.1705193281150488</v>
      </c>
      <c r="AD96">
        <f t="shared" si="4"/>
        <v>20.129400685581238</v>
      </c>
      <c r="AE96">
        <f>'IDT-1'!D96</f>
        <v>0</v>
      </c>
      <c r="AF96" s="25"/>
      <c r="AG96">
        <f t="shared" si="5"/>
        <v>20.129400685581238</v>
      </c>
      <c r="AI96" s="35">
        <f>PXIL!L96</f>
        <v>0</v>
      </c>
      <c r="AJ96" s="35">
        <f>PXIL!R96</f>
        <v>0</v>
      </c>
      <c r="AK96" s="35">
        <f>RTM_IEX!L96</f>
        <v>7.71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5.8399200136962852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6.75</v>
      </c>
      <c r="AB97" s="76">
        <f>-STOA!R97</f>
        <v>0</v>
      </c>
      <c r="AC97">
        <f t="shared" si="3"/>
        <v>0.1705193281150488</v>
      </c>
      <c r="AD97">
        <f t="shared" si="4"/>
        <v>20.129400685581238</v>
      </c>
      <c r="AE97">
        <f>'IDT-1'!D97</f>
        <v>0</v>
      </c>
      <c r="AF97" s="25"/>
      <c r="AG97">
        <f t="shared" si="5"/>
        <v>20.129400685581238</v>
      </c>
      <c r="AI97" s="35">
        <f>PXIL!L97</f>
        <v>0</v>
      </c>
      <c r="AJ97" s="35">
        <f>PXIL!R97</f>
        <v>0</v>
      </c>
      <c r="AK97" s="35">
        <f>RTM_IEX!L97</f>
        <v>7.71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5.8399200136962852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6.75</v>
      </c>
      <c r="AB98" s="76">
        <f>-STOA!R98</f>
        <v>0</v>
      </c>
      <c r="AC98">
        <f t="shared" si="3"/>
        <v>0.1705193281150488</v>
      </c>
      <c r="AD98">
        <f t="shared" si="4"/>
        <v>20.129400685581238</v>
      </c>
      <c r="AE98">
        <f>'IDT-1'!D98</f>
        <v>0</v>
      </c>
      <c r="AF98" s="25"/>
      <c r="AG98">
        <f t="shared" si="5"/>
        <v>20.129400685581238</v>
      </c>
      <c r="AI98" s="35">
        <f>PXIL!L98</f>
        <v>0</v>
      </c>
      <c r="AJ98" s="35">
        <f>PXIL!R98</f>
        <v>0</v>
      </c>
      <c r="AK98" s="35">
        <f>RTM_IEX!L98</f>
        <v>7.71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2.4686489607390304E-3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0.14006837182000689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0.21758500000000003</v>
      </c>
      <c r="AB99" s="76">
        <f t="shared" si="6"/>
        <v>0</v>
      </c>
      <c r="AC99">
        <f t="shared" si="6"/>
        <v>5.3857819745582658E-3</v>
      </c>
      <c r="AD99">
        <f t="shared" si="6"/>
        <v>0.63577873880618785</v>
      </c>
      <c r="AE99">
        <f t="shared" ref="AE99:AT99" si="7">SUM(AE3:AE98)/4000</f>
        <v>0</v>
      </c>
      <c r="AG99">
        <f t="shared" si="7"/>
        <v>0.63577873880618785</v>
      </c>
      <c r="AI99">
        <f t="shared" si="7"/>
        <v>0</v>
      </c>
      <c r="AJ99">
        <f t="shared" si="7"/>
        <v>0</v>
      </c>
      <c r="AK99">
        <f t="shared" si="7"/>
        <v>0.28104250000000008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45588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14.46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5.69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0.16925999999999999</v>
      </c>
      <c r="AD3">
        <f>SUM(B3:AB3,AI3:AV3)-AC3</f>
        <v>19.980740000000001</v>
      </c>
      <c r="AE3">
        <v>0</v>
      </c>
      <c r="AF3" s="25"/>
      <c r="AG3">
        <f>SUM(AD3:AF3)</f>
        <v>19.980740000000001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14.46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5.2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0.16514399999999999</v>
      </c>
      <c r="AD4">
        <f t="shared" ref="AD4:AD67" si="1">SUM(B4:AB4,AI4:AV4)-AC4</f>
        <v>19.494855999999999</v>
      </c>
      <c r="AE4">
        <v>0</v>
      </c>
      <c r="AF4" s="25"/>
      <c r="AG4">
        <f t="shared" ref="AG4:AG67" si="2">SUM(AD4:AF4)</f>
        <v>19.494855999999999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14.46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2.2200000000000002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0.14011199999999999</v>
      </c>
      <c r="AD5">
        <f t="shared" si="1"/>
        <v>16.539888000000001</v>
      </c>
      <c r="AE5">
        <v>0</v>
      </c>
      <c r="AF5" s="25"/>
      <c r="AG5">
        <f t="shared" si="2"/>
        <v>16.539888000000001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0.121464</v>
      </c>
      <c r="AD6">
        <f t="shared" si="1"/>
        <v>14.338536000000001</v>
      </c>
      <c r="AE6">
        <v>0</v>
      </c>
      <c r="AF6" s="25"/>
      <c r="AG6">
        <f t="shared" si="2"/>
        <v>14.338536000000001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0.121464</v>
      </c>
      <c r="AD7">
        <f t="shared" si="1"/>
        <v>14.338536000000001</v>
      </c>
      <c r="AE7">
        <v>0</v>
      </c>
      <c r="AF7" s="25"/>
      <c r="AG7">
        <f t="shared" si="2"/>
        <v>14.338536000000001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0.121464</v>
      </c>
      <c r="AD8">
        <f t="shared" si="1"/>
        <v>14.338536000000001</v>
      </c>
      <c r="AE8">
        <v>0</v>
      </c>
      <c r="AF8" s="25"/>
      <c r="AG8">
        <f t="shared" si="2"/>
        <v>14.338536000000001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0.121464</v>
      </c>
      <c r="AD9">
        <f t="shared" si="1"/>
        <v>14.338536000000001</v>
      </c>
      <c r="AE9">
        <v>0</v>
      </c>
      <c r="AF9" s="25"/>
      <c r="AG9">
        <f t="shared" si="2"/>
        <v>14.338536000000001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0.121464</v>
      </c>
      <c r="AD10">
        <f t="shared" si="1"/>
        <v>14.338536000000001</v>
      </c>
      <c r="AE10">
        <v>0</v>
      </c>
      <c r="AF10" s="25"/>
      <c r="AG10">
        <f t="shared" si="2"/>
        <v>14.338536000000001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0.121464</v>
      </c>
      <c r="AD11">
        <f t="shared" si="1"/>
        <v>14.338536000000001</v>
      </c>
      <c r="AE11">
        <v>0</v>
      </c>
      <c r="AF11" s="25"/>
      <c r="AG11">
        <f t="shared" si="2"/>
        <v>14.338536000000001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0.121464</v>
      </c>
      <c r="AD12">
        <f t="shared" si="1"/>
        <v>14.338536000000001</v>
      </c>
      <c r="AE12">
        <v>0</v>
      </c>
      <c r="AF12" s="25"/>
      <c r="AG12">
        <f t="shared" si="2"/>
        <v>14.338536000000001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14.46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0.121464</v>
      </c>
      <c r="AD13">
        <f t="shared" si="1"/>
        <v>14.338536000000001</v>
      </c>
      <c r="AE13">
        <v>0</v>
      </c>
      <c r="AF13" s="25"/>
      <c r="AG13">
        <f t="shared" si="2"/>
        <v>14.338536000000001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0.19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0.12305999999999999</v>
      </c>
      <c r="AD14">
        <f t="shared" si="1"/>
        <v>14.52694</v>
      </c>
      <c r="AE14">
        <v>0</v>
      </c>
      <c r="AF14" s="25"/>
      <c r="AG14">
        <f t="shared" si="2"/>
        <v>14.52694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1.64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0.13524</v>
      </c>
      <c r="AD15">
        <f t="shared" si="1"/>
        <v>15.964760000000002</v>
      </c>
      <c r="AE15">
        <v>0</v>
      </c>
      <c r="AF15" s="25"/>
      <c r="AG15">
        <f t="shared" si="2"/>
        <v>15.964760000000002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1.45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0.13364399999999999</v>
      </c>
      <c r="AD16">
        <f t="shared" si="1"/>
        <v>15.776356</v>
      </c>
      <c r="AE16">
        <v>0</v>
      </c>
      <c r="AF16" s="25"/>
      <c r="AG16">
        <f t="shared" si="2"/>
        <v>15.776356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14.46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1.73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0.13599600000000001</v>
      </c>
      <c r="AD17">
        <f t="shared" si="1"/>
        <v>16.054004000000003</v>
      </c>
      <c r="AE17">
        <v>0</v>
      </c>
      <c r="AF17" s="25"/>
      <c r="AG17">
        <f t="shared" si="2"/>
        <v>16.054004000000003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2.41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0.141708</v>
      </c>
      <c r="AD18">
        <f t="shared" si="1"/>
        <v>16.728292</v>
      </c>
      <c r="AE18">
        <v>0</v>
      </c>
      <c r="AF18" s="25"/>
      <c r="AG18">
        <f t="shared" si="2"/>
        <v>16.728292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2.7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0.14414399999999999</v>
      </c>
      <c r="AD19">
        <f t="shared" si="1"/>
        <v>17.015855999999999</v>
      </c>
      <c r="AE19">
        <v>0</v>
      </c>
      <c r="AF19" s="25"/>
      <c r="AG19">
        <f t="shared" si="2"/>
        <v>17.015855999999999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14.46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5.59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0.16841999999999999</v>
      </c>
      <c r="AD20">
        <f t="shared" si="1"/>
        <v>19.88158</v>
      </c>
      <c r="AE20">
        <v>0</v>
      </c>
      <c r="AF20" s="25"/>
      <c r="AG20">
        <f t="shared" si="2"/>
        <v>19.88158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14.46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7.81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0.18706799999999998</v>
      </c>
      <c r="AD21">
        <f t="shared" si="1"/>
        <v>22.082932</v>
      </c>
      <c r="AE21">
        <v>0</v>
      </c>
      <c r="AF21" s="25"/>
      <c r="AG21">
        <f t="shared" si="2"/>
        <v>22.082932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14.46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9.5399999999999991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0.2016</v>
      </c>
      <c r="AD22">
        <f t="shared" si="1"/>
        <v>23.798400000000001</v>
      </c>
      <c r="AE22">
        <v>0</v>
      </c>
      <c r="AF22" s="25"/>
      <c r="AG22">
        <f t="shared" si="2"/>
        <v>23.798400000000001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14.46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9.83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0.20403599999999997</v>
      </c>
      <c r="AD23">
        <f t="shared" si="1"/>
        <v>24.085964000000001</v>
      </c>
      <c r="AE23">
        <v>0</v>
      </c>
      <c r="AF23" s="25"/>
      <c r="AG23">
        <f t="shared" si="2"/>
        <v>24.085964000000001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14.46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10.51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0.20974799999999999</v>
      </c>
      <c r="AD24">
        <f t="shared" si="1"/>
        <v>24.760251999999998</v>
      </c>
      <c r="AE24">
        <v>0</v>
      </c>
      <c r="AF24" s="25"/>
      <c r="AG24">
        <f t="shared" si="2"/>
        <v>24.760251999999998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14.46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7.71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0.186228</v>
      </c>
      <c r="AD25">
        <f t="shared" si="1"/>
        <v>21.983772000000002</v>
      </c>
      <c r="AE25">
        <v>0</v>
      </c>
      <c r="AF25" s="25"/>
      <c r="AG25">
        <f t="shared" si="2"/>
        <v>21.983772000000002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14.46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10.119999999999999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0.20647199999999996</v>
      </c>
      <c r="AD26">
        <f t="shared" si="1"/>
        <v>24.373527999999997</v>
      </c>
      <c r="AE26">
        <v>0</v>
      </c>
      <c r="AF26" s="25"/>
      <c r="AG26">
        <f t="shared" si="2"/>
        <v>24.373527999999997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10.02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0.20563199999999998</v>
      </c>
      <c r="AD27">
        <f t="shared" si="1"/>
        <v>24.274367999999999</v>
      </c>
      <c r="AE27">
        <v>0</v>
      </c>
      <c r="AF27" s="25"/>
      <c r="AG27">
        <f t="shared" si="2"/>
        <v>24.274367999999999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10.31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0.208068</v>
      </c>
      <c r="AD28">
        <f t="shared" si="1"/>
        <v>24.561932000000002</v>
      </c>
      <c r="AE28">
        <v>0</v>
      </c>
      <c r="AF28" s="25"/>
      <c r="AG28">
        <f t="shared" si="2"/>
        <v>24.561932000000002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14.46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10.31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0.208068</v>
      </c>
      <c r="AD29">
        <f t="shared" si="1"/>
        <v>24.561932000000002</v>
      </c>
      <c r="AE29">
        <v>0</v>
      </c>
      <c r="AF29" s="25"/>
      <c r="AG29">
        <f t="shared" si="2"/>
        <v>24.561932000000002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14.46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7.04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0.18059999999999998</v>
      </c>
      <c r="AD30">
        <f t="shared" si="1"/>
        <v>21.319400000000002</v>
      </c>
      <c r="AE30">
        <v>0</v>
      </c>
      <c r="AF30" s="25"/>
      <c r="AG30">
        <f t="shared" si="2"/>
        <v>21.319400000000002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14.46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10.31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0.208068</v>
      </c>
      <c r="AD31">
        <f t="shared" si="1"/>
        <v>24.561932000000002</v>
      </c>
      <c r="AE31">
        <v>0</v>
      </c>
      <c r="AF31" s="25"/>
      <c r="AG31">
        <f t="shared" si="2"/>
        <v>24.561932000000002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14.46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10.89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0.21293999999999999</v>
      </c>
      <c r="AD32">
        <f t="shared" si="1"/>
        <v>25.137060000000002</v>
      </c>
      <c r="AE32">
        <v>0</v>
      </c>
      <c r="AF32" s="25"/>
      <c r="AG32">
        <f t="shared" si="2"/>
        <v>25.137060000000002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14.46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8.67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0.19429200000000002</v>
      </c>
      <c r="AD33">
        <f t="shared" si="1"/>
        <v>22.935708000000002</v>
      </c>
      <c r="AE33">
        <v>0</v>
      </c>
      <c r="AF33" s="25"/>
      <c r="AG33">
        <f t="shared" si="2"/>
        <v>22.935708000000002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6.65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0.18059999999999998</v>
      </c>
      <c r="AD34">
        <f t="shared" si="1"/>
        <v>21.319400000000002</v>
      </c>
      <c r="AE34">
        <v>0</v>
      </c>
      <c r="AF34" s="25"/>
      <c r="AG34">
        <f t="shared" si="2"/>
        <v>21.319400000000002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0.39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7.71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0.186228</v>
      </c>
      <c r="AD35">
        <f t="shared" si="1"/>
        <v>21.983772000000002</v>
      </c>
      <c r="AE35">
        <v>0</v>
      </c>
      <c r="AF35" s="25"/>
      <c r="AG35">
        <f t="shared" si="2"/>
        <v>21.983772000000002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9.35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0.20000400000000002</v>
      </c>
      <c r="AD36">
        <f t="shared" si="1"/>
        <v>23.609996000000002</v>
      </c>
      <c r="AE36">
        <v>0</v>
      </c>
      <c r="AF36" s="25"/>
      <c r="AG36">
        <f t="shared" si="2"/>
        <v>23.609996000000002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6.17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0.20638800000000002</v>
      </c>
      <c r="AD37">
        <f t="shared" si="1"/>
        <v>24.363612000000003</v>
      </c>
      <c r="AE37">
        <v>0</v>
      </c>
      <c r="AF37" s="25"/>
      <c r="AG37">
        <f t="shared" si="2"/>
        <v>24.363612000000003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3.94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0.19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0.241836</v>
      </c>
      <c r="AD38">
        <f t="shared" si="1"/>
        <v>28.548164</v>
      </c>
      <c r="AE38">
        <v>0</v>
      </c>
      <c r="AF38" s="25"/>
      <c r="AG38">
        <f t="shared" si="2"/>
        <v>28.548164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14.14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1.35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0.239652</v>
      </c>
      <c r="AD39">
        <f t="shared" si="1"/>
        <v>28.290348000000002</v>
      </c>
      <c r="AE39">
        <v>0</v>
      </c>
      <c r="AF39" s="25"/>
      <c r="AG39">
        <f t="shared" si="2"/>
        <v>28.290348000000002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12.72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0.22344</v>
      </c>
      <c r="AD40">
        <f t="shared" si="1"/>
        <v>26.376560000000001</v>
      </c>
      <c r="AE40">
        <v>0</v>
      </c>
      <c r="AF40" s="25"/>
      <c r="AG40">
        <f t="shared" si="2"/>
        <v>26.376560000000001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12.14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0.19916400000000001</v>
      </c>
      <c r="AD41">
        <f t="shared" si="1"/>
        <v>23.510836000000001</v>
      </c>
      <c r="AE41">
        <v>0</v>
      </c>
      <c r="AF41" s="25"/>
      <c r="AG41">
        <f t="shared" si="2"/>
        <v>23.510836000000001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9.25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0.21209999999999998</v>
      </c>
      <c r="AD42">
        <f t="shared" si="1"/>
        <v>25.0379</v>
      </c>
      <c r="AE42">
        <v>0</v>
      </c>
      <c r="AF42" s="25"/>
      <c r="AG42">
        <f t="shared" si="2"/>
        <v>25.0379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10.79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0.20244000000000001</v>
      </c>
      <c r="AD43">
        <f t="shared" si="1"/>
        <v>23.897560000000002</v>
      </c>
      <c r="AE43">
        <v>0</v>
      </c>
      <c r="AF43" s="25"/>
      <c r="AG43">
        <f t="shared" si="2"/>
        <v>23.897560000000002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9.64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14.46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0.204036</v>
      </c>
      <c r="AD44">
        <f t="shared" si="1"/>
        <v>24.085964000000001</v>
      </c>
      <c r="AE44">
        <v>0</v>
      </c>
      <c r="AF44" s="25"/>
      <c r="AG44">
        <f t="shared" si="2"/>
        <v>24.085964000000001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9.83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0.16842000000000001</v>
      </c>
      <c r="AD45">
        <f t="shared" si="1"/>
        <v>19.88158</v>
      </c>
      <c r="AE45">
        <v>0</v>
      </c>
      <c r="AF45" s="25"/>
      <c r="AG45">
        <f t="shared" si="2"/>
        <v>19.88158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5.59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0.18463199999999999</v>
      </c>
      <c r="AD46">
        <f t="shared" si="1"/>
        <v>21.795368</v>
      </c>
      <c r="AE46">
        <v>0</v>
      </c>
      <c r="AF46" s="25"/>
      <c r="AG46">
        <f t="shared" si="2"/>
        <v>21.795368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7.52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0.17488799999999999</v>
      </c>
      <c r="AD47">
        <f t="shared" si="1"/>
        <v>20.645112000000001</v>
      </c>
      <c r="AE47">
        <v>0</v>
      </c>
      <c r="AF47" s="25"/>
      <c r="AG47">
        <f t="shared" si="2"/>
        <v>20.645112000000001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6.36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0.15792</v>
      </c>
      <c r="AD48">
        <f t="shared" si="1"/>
        <v>18.64208</v>
      </c>
      <c r="AE48">
        <v>0</v>
      </c>
      <c r="AF48" s="25"/>
      <c r="AG48">
        <f t="shared" si="2"/>
        <v>18.64208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4.34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0.14901600000000001</v>
      </c>
      <c r="AD49">
        <f t="shared" si="1"/>
        <v>17.590984000000002</v>
      </c>
      <c r="AE49">
        <v>0</v>
      </c>
      <c r="AF49" s="25"/>
      <c r="AG49">
        <f t="shared" si="2"/>
        <v>17.590984000000002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3.28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0.17816399999999999</v>
      </c>
      <c r="AD50">
        <f t="shared" si="1"/>
        <v>21.031836000000002</v>
      </c>
      <c r="AE50">
        <v>0</v>
      </c>
      <c r="AF50" s="25"/>
      <c r="AG50">
        <f t="shared" si="2"/>
        <v>21.031836000000002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6.75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0.2016</v>
      </c>
      <c r="AD51">
        <f t="shared" si="1"/>
        <v>23.798400000000001</v>
      </c>
      <c r="AE51">
        <v>0</v>
      </c>
      <c r="AF51" s="25"/>
      <c r="AG51">
        <f t="shared" si="2"/>
        <v>23.798400000000001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9.5399999999999991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14.46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0.204036</v>
      </c>
      <c r="AD52">
        <f t="shared" si="1"/>
        <v>24.085964000000001</v>
      </c>
      <c r="AE52">
        <v>0</v>
      </c>
      <c r="AF52" s="25"/>
      <c r="AG52">
        <f t="shared" si="2"/>
        <v>24.085964000000001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9.83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14.46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0.19109999999999999</v>
      </c>
      <c r="AD53">
        <f t="shared" si="1"/>
        <v>22.558900000000001</v>
      </c>
      <c r="AE53">
        <v>0</v>
      </c>
      <c r="AF53" s="25"/>
      <c r="AG53">
        <f t="shared" si="2"/>
        <v>22.558900000000001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8.2899999999999991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14.46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0.198408</v>
      </c>
      <c r="AD54">
        <f t="shared" si="1"/>
        <v>23.421592</v>
      </c>
      <c r="AE54">
        <v>0</v>
      </c>
      <c r="AF54" s="25"/>
      <c r="AG54">
        <f t="shared" si="2"/>
        <v>23.421592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9.16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14.46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0.204876</v>
      </c>
      <c r="AD55">
        <f t="shared" si="1"/>
        <v>24.185124000000002</v>
      </c>
      <c r="AE55">
        <v>0</v>
      </c>
      <c r="AF55" s="25"/>
      <c r="AG55">
        <f t="shared" si="2"/>
        <v>24.185124000000002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9.93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14.46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0.208068</v>
      </c>
      <c r="AD56">
        <f t="shared" si="1"/>
        <v>24.561932000000002</v>
      </c>
      <c r="AE56">
        <v>0</v>
      </c>
      <c r="AF56" s="25"/>
      <c r="AG56">
        <f t="shared" si="2"/>
        <v>24.561932000000002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10.31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14.46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0.19597199999999998</v>
      </c>
      <c r="AD57">
        <f t="shared" si="1"/>
        <v>23.134027999999997</v>
      </c>
      <c r="AE57">
        <v>0</v>
      </c>
      <c r="AF57" s="25"/>
      <c r="AG57">
        <f t="shared" si="2"/>
        <v>23.134027999999997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8.8699999999999992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0.18463199999999999</v>
      </c>
      <c r="AD58">
        <f t="shared" si="1"/>
        <v>21.795368</v>
      </c>
      <c r="AE58">
        <v>0</v>
      </c>
      <c r="AF58" s="25"/>
      <c r="AG58">
        <f t="shared" si="2"/>
        <v>21.795368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7.52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14.46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0.233184</v>
      </c>
      <c r="AD59">
        <f t="shared" si="1"/>
        <v>27.526816</v>
      </c>
      <c r="AE59">
        <v>0</v>
      </c>
      <c r="AF59" s="25"/>
      <c r="AG59">
        <f t="shared" si="2"/>
        <v>27.526816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13.3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0.21621599999999999</v>
      </c>
      <c r="AD60">
        <f t="shared" si="1"/>
        <v>25.523784000000003</v>
      </c>
      <c r="AE60">
        <v>0</v>
      </c>
      <c r="AF60" s="25"/>
      <c r="AG60">
        <f t="shared" si="2"/>
        <v>25.523784000000003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11.28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14.46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0.21781200000000001</v>
      </c>
      <c r="AD61">
        <f t="shared" si="1"/>
        <v>25.712188000000001</v>
      </c>
      <c r="AE61">
        <v>0</v>
      </c>
      <c r="AF61" s="25"/>
      <c r="AG61">
        <f t="shared" si="2"/>
        <v>25.712188000000001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11.47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14.46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0.210504</v>
      </c>
      <c r="AD62">
        <f t="shared" si="1"/>
        <v>24.849496000000002</v>
      </c>
      <c r="AE62">
        <v>0</v>
      </c>
      <c r="AF62" s="25"/>
      <c r="AG62">
        <f t="shared" si="2"/>
        <v>24.849496000000002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10.6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14.46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0.185388</v>
      </c>
      <c r="AD63">
        <f t="shared" si="1"/>
        <v>21.884612000000001</v>
      </c>
      <c r="AE63">
        <v>0</v>
      </c>
      <c r="AF63" s="25"/>
      <c r="AG63">
        <f t="shared" si="2"/>
        <v>21.884612000000001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7.61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14.46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0.19269600000000001</v>
      </c>
      <c r="AD64">
        <f t="shared" si="1"/>
        <v>22.747304</v>
      </c>
      <c r="AE64">
        <v>0</v>
      </c>
      <c r="AF64" s="25"/>
      <c r="AG64">
        <f t="shared" si="2"/>
        <v>22.747304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8.48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0.23074800000000001</v>
      </c>
      <c r="AD65">
        <f t="shared" si="1"/>
        <v>27.239252</v>
      </c>
      <c r="AE65">
        <v>0</v>
      </c>
      <c r="AF65" s="25"/>
      <c r="AG65">
        <f t="shared" si="2"/>
        <v>27.239252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13.01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14.46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5.2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0.22570799999999996</v>
      </c>
      <c r="AD66">
        <f t="shared" si="1"/>
        <v>26.644292</v>
      </c>
      <c r="AE66">
        <v>0</v>
      </c>
      <c r="AF66" s="25"/>
      <c r="AG66">
        <f t="shared" si="2"/>
        <v>26.644292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7.21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14.46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9.93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0.20605200000000001</v>
      </c>
      <c r="AD67">
        <f t="shared" si="1"/>
        <v>24.323948000000001</v>
      </c>
      <c r="AE67">
        <v>0</v>
      </c>
      <c r="AF67" s="25"/>
      <c r="AG67">
        <f t="shared" si="2"/>
        <v>24.323948000000001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0.14000000000000001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14.46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7.71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0.186228</v>
      </c>
      <c r="AD68">
        <f t="shared" ref="AD68:AD98" si="4">SUM(B68:AB68,AI68:AV68)-AC68</f>
        <v>21.983772000000002</v>
      </c>
      <c r="AE68">
        <v>0</v>
      </c>
      <c r="AF68" s="25"/>
      <c r="AG68">
        <f t="shared" ref="AG68:AG98" si="5">SUM(AD68:AF68)</f>
        <v>21.983772000000002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0.20244000000000001</v>
      </c>
      <c r="AD69">
        <f t="shared" si="4"/>
        <v>23.897560000000002</v>
      </c>
      <c r="AE69">
        <v>0</v>
      </c>
      <c r="AF69" s="25"/>
      <c r="AG69">
        <f t="shared" si="5"/>
        <v>23.897560000000002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9.64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14.46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0.207312</v>
      </c>
      <c r="AD70">
        <f t="shared" si="4"/>
        <v>24.472687999999998</v>
      </c>
      <c r="AE70">
        <v>0</v>
      </c>
      <c r="AF70" s="25"/>
      <c r="AG70">
        <f t="shared" si="5"/>
        <v>24.472687999999998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10.220000000000001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14.46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0.21865200000000001</v>
      </c>
      <c r="AD71">
        <f t="shared" si="4"/>
        <v>25.811348000000002</v>
      </c>
      <c r="AE71">
        <v>0</v>
      </c>
      <c r="AF71" s="25"/>
      <c r="AG71">
        <f t="shared" si="5"/>
        <v>25.811348000000002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11.57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14.46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0.22184399999999999</v>
      </c>
      <c r="AD72">
        <f t="shared" si="4"/>
        <v>26.188155999999999</v>
      </c>
      <c r="AE72">
        <v>0</v>
      </c>
      <c r="AF72" s="25"/>
      <c r="AG72">
        <f t="shared" si="5"/>
        <v>26.188155999999999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11.95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14.46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5.59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0.229908</v>
      </c>
      <c r="AD73">
        <f t="shared" si="4"/>
        <v>27.140092000000003</v>
      </c>
      <c r="AE73">
        <v>0</v>
      </c>
      <c r="AF73" s="25"/>
      <c r="AG73">
        <f t="shared" si="5"/>
        <v>27.140092000000003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7.32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9.16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0.207564</v>
      </c>
      <c r="AD74">
        <f t="shared" si="4"/>
        <v>24.502435999999999</v>
      </c>
      <c r="AE74">
        <v>0</v>
      </c>
      <c r="AF74" s="25"/>
      <c r="AG74">
        <f t="shared" si="5"/>
        <v>24.502435999999999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1.0900000000000001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14.46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12.53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0.226716</v>
      </c>
      <c r="AD75">
        <f t="shared" si="4"/>
        <v>26.763284000000002</v>
      </c>
      <c r="AE75">
        <v>0</v>
      </c>
      <c r="AF75" s="25"/>
      <c r="AG75">
        <f t="shared" si="5"/>
        <v>26.763284000000002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7.57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0.18505199999999999</v>
      </c>
      <c r="AD76">
        <f t="shared" si="4"/>
        <v>21.844948000000002</v>
      </c>
      <c r="AE76">
        <v>0</v>
      </c>
      <c r="AF76" s="25"/>
      <c r="AG76">
        <f t="shared" si="5"/>
        <v>21.844948000000002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8.11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0.18958799999999998</v>
      </c>
      <c r="AD77">
        <f t="shared" si="4"/>
        <v>22.380412</v>
      </c>
      <c r="AE77">
        <v>0</v>
      </c>
      <c r="AF77" s="25"/>
      <c r="AG77">
        <f t="shared" si="5"/>
        <v>22.380412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7.79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0.18689999999999998</v>
      </c>
      <c r="AD78">
        <f t="shared" si="4"/>
        <v>22.063099999999999</v>
      </c>
      <c r="AE78">
        <v>0</v>
      </c>
      <c r="AF78" s="25"/>
      <c r="AG78">
        <f t="shared" si="5"/>
        <v>22.063099999999999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8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0.188664</v>
      </c>
      <c r="AD79">
        <f t="shared" si="4"/>
        <v>22.271336000000002</v>
      </c>
      <c r="AE79">
        <v>0</v>
      </c>
      <c r="AF79" s="25"/>
      <c r="AG79">
        <f t="shared" si="5"/>
        <v>22.271336000000002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8.8699999999999992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0.19597199999999998</v>
      </c>
      <c r="AD80">
        <f t="shared" si="4"/>
        <v>23.134027999999997</v>
      </c>
      <c r="AE80">
        <v>0</v>
      </c>
      <c r="AF80" s="25"/>
      <c r="AG80">
        <f t="shared" si="5"/>
        <v>23.134027999999997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8.8699999999999992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0.19597199999999998</v>
      </c>
      <c r="AD81">
        <f t="shared" si="4"/>
        <v>23.134027999999997</v>
      </c>
      <c r="AE81">
        <v>0</v>
      </c>
      <c r="AF81" s="25"/>
      <c r="AG81">
        <f t="shared" si="5"/>
        <v>23.134027999999997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12.63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0.22755600000000001</v>
      </c>
      <c r="AD82">
        <f t="shared" si="4"/>
        <v>26.862444000000004</v>
      </c>
      <c r="AE82">
        <v>0</v>
      </c>
      <c r="AF82" s="25"/>
      <c r="AG82">
        <f t="shared" si="5"/>
        <v>26.862444000000004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14.55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0.24368400000000001</v>
      </c>
      <c r="AD83">
        <f t="shared" si="4"/>
        <v>28.766316000000003</v>
      </c>
      <c r="AE83">
        <v>0</v>
      </c>
      <c r="AF83" s="25"/>
      <c r="AG83">
        <f t="shared" si="5"/>
        <v>28.766316000000003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14.65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0.24452399999999999</v>
      </c>
      <c r="AD84">
        <f t="shared" si="4"/>
        <v>28.865476000000001</v>
      </c>
      <c r="AE84">
        <v>0</v>
      </c>
      <c r="AF84" s="25"/>
      <c r="AG84">
        <f t="shared" si="5"/>
        <v>28.865476000000001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13.69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0.23645999999999998</v>
      </c>
      <c r="AD85">
        <f t="shared" si="4"/>
        <v>27.913539999999998</v>
      </c>
      <c r="AE85">
        <v>0</v>
      </c>
      <c r="AF85" s="25"/>
      <c r="AG85">
        <f t="shared" si="5"/>
        <v>27.913539999999998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12.63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0.22755600000000001</v>
      </c>
      <c r="AD86">
        <f t="shared" si="4"/>
        <v>26.862444000000004</v>
      </c>
      <c r="AE86">
        <v>0</v>
      </c>
      <c r="AF86" s="25"/>
      <c r="AG86">
        <f t="shared" si="5"/>
        <v>26.862444000000004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12.82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0.22915199999999999</v>
      </c>
      <c r="AD87">
        <f t="shared" si="4"/>
        <v>27.050848000000002</v>
      </c>
      <c r="AE87">
        <v>0</v>
      </c>
      <c r="AF87" s="25"/>
      <c r="AG87">
        <f t="shared" si="5"/>
        <v>27.050848000000002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9.5399999999999991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0.2016</v>
      </c>
      <c r="AD88">
        <f t="shared" si="4"/>
        <v>23.798400000000001</v>
      </c>
      <c r="AE88">
        <v>0</v>
      </c>
      <c r="AF88" s="25"/>
      <c r="AG88">
        <f t="shared" si="5"/>
        <v>23.798400000000001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9.5399999999999991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0.2016</v>
      </c>
      <c r="AD89">
        <f t="shared" si="4"/>
        <v>23.798400000000001</v>
      </c>
      <c r="AE89">
        <v>0</v>
      </c>
      <c r="AF89" s="25"/>
      <c r="AG89">
        <f t="shared" si="5"/>
        <v>23.798400000000001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8.77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0.195132</v>
      </c>
      <c r="AD90">
        <f t="shared" si="4"/>
        <v>23.034867999999999</v>
      </c>
      <c r="AE90">
        <v>0</v>
      </c>
      <c r="AF90" s="25"/>
      <c r="AG90">
        <f t="shared" si="5"/>
        <v>23.034867999999999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8.8699999999999992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0.19597199999999998</v>
      </c>
      <c r="AD91">
        <f t="shared" si="4"/>
        <v>23.134027999999997</v>
      </c>
      <c r="AE91">
        <v>0</v>
      </c>
      <c r="AF91" s="25"/>
      <c r="AG91">
        <f t="shared" si="5"/>
        <v>23.134027999999997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0.188664</v>
      </c>
      <c r="AD92">
        <f t="shared" si="4"/>
        <v>22.271336000000002</v>
      </c>
      <c r="AE92">
        <v>0</v>
      </c>
      <c r="AF92" s="25"/>
      <c r="AG92">
        <f t="shared" si="5"/>
        <v>22.271336000000002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8.58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0.19353599999999999</v>
      </c>
      <c r="AD93">
        <f t="shared" si="4"/>
        <v>22.846463999999997</v>
      </c>
      <c r="AE93">
        <v>0</v>
      </c>
      <c r="AF93" s="25"/>
      <c r="AG93">
        <f t="shared" si="5"/>
        <v>22.846463999999997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9.25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0.19916400000000001</v>
      </c>
      <c r="AD94">
        <f t="shared" si="4"/>
        <v>23.510836000000001</v>
      </c>
      <c r="AE94">
        <v>0</v>
      </c>
      <c r="AF94" s="25"/>
      <c r="AG94">
        <f t="shared" si="5"/>
        <v>23.510836000000001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9.93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0.204876</v>
      </c>
      <c r="AD95">
        <f t="shared" si="4"/>
        <v>24.185124000000002</v>
      </c>
      <c r="AE95">
        <v>0</v>
      </c>
      <c r="AF95" s="25"/>
      <c r="AG95">
        <f t="shared" si="5"/>
        <v>24.185124000000002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8.67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0.19429200000000002</v>
      </c>
      <c r="AD96">
        <f t="shared" si="4"/>
        <v>22.935708000000002</v>
      </c>
      <c r="AE96">
        <v>0</v>
      </c>
      <c r="AF96" s="25"/>
      <c r="AG96">
        <f t="shared" si="5"/>
        <v>22.935708000000002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5.88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0.17085599999999998</v>
      </c>
      <c r="AD97">
        <f t="shared" si="4"/>
        <v>20.169143999999999</v>
      </c>
      <c r="AE97">
        <v>0</v>
      </c>
      <c r="AF97" s="25"/>
      <c r="AG97">
        <f t="shared" si="5"/>
        <v>20.169143999999999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5.1100000000000003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0.16438799999999998</v>
      </c>
      <c r="AD98">
        <f t="shared" si="4"/>
        <v>19.405612000000001</v>
      </c>
      <c r="AE98">
        <v>0</v>
      </c>
      <c r="AF98" s="25"/>
      <c r="AG98">
        <f t="shared" si="5"/>
        <v>19.405612000000001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0.34704000000000046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0.11393750000000001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4.5547529999999991E-3</v>
      </c>
      <c r="AD99">
        <f t="shared" si="6"/>
        <v>0.53767774700000015</v>
      </c>
      <c r="AE99">
        <f t="shared" ref="AE99:AT99" si="8">SUM(AE3:AE98)/4000</f>
        <v>0</v>
      </c>
      <c r="AG99">
        <f t="shared" si="8"/>
        <v>0.53767774700000015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8.1254999999999994E-2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45588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'[1]23'!B5</f>
        <v>125</v>
      </c>
      <c r="C3" s="16">
        <f>'[1]23'!C5</f>
        <v>0</v>
      </c>
      <c r="D3" s="16">
        <f>'[1]23'!D5</f>
        <v>205</v>
      </c>
      <c r="E3" s="16">
        <f>'[1]23'!E5</f>
        <v>0</v>
      </c>
      <c r="F3" s="15">
        <f>SUM(B3:E3)</f>
        <v>330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'[1]23'!B6</f>
        <v>125</v>
      </c>
      <c r="C4" s="16">
        <f>'[1]23'!C6</f>
        <v>0</v>
      </c>
      <c r="D4" s="16">
        <f>'[1]23'!D6</f>
        <v>205</v>
      </c>
      <c r="E4" s="16">
        <f>'[1]23'!E6</f>
        <v>0</v>
      </c>
      <c r="F4" s="15">
        <f>SUM(B4:E4)</f>
        <v>330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'[1]23'!B7</f>
        <v>125</v>
      </c>
      <c r="C5" s="16">
        <f>'[1]23'!C7</f>
        <v>0</v>
      </c>
      <c r="D5" s="16">
        <f>'[1]23'!D7</f>
        <v>205</v>
      </c>
      <c r="E5" s="16">
        <f>'[1]23'!E7</f>
        <v>0</v>
      </c>
      <c r="F5" s="15">
        <f t="shared" ref="F5:F68" si="6">SUM(B5:E5)</f>
        <v>330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'[1]23'!B8</f>
        <v>125</v>
      </c>
      <c r="C6" s="16">
        <f>'[1]23'!C8</f>
        <v>0</v>
      </c>
      <c r="D6" s="16">
        <f>'[1]23'!D8</f>
        <v>205</v>
      </c>
      <c r="E6" s="16">
        <f>'[1]23'!E8</f>
        <v>0</v>
      </c>
      <c r="F6" s="15">
        <f t="shared" si="6"/>
        <v>330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'[1]23'!B9</f>
        <v>125</v>
      </c>
      <c r="C7" s="16">
        <f>'[1]23'!C9</f>
        <v>0</v>
      </c>
      <c r="D7" s="16">
        <f>'[1]23'!D9</f>
        <v>205</v>
      </c>
      <c r="E7" s="16">
        <f>'[1]23'!E9</f>
        <v>0</v>
      </c>
      <c r="F7" s="15">
        <f t="shared" si="6"/>
        <v>330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'[1]23'!B10</f>
        <v>125</v>
      </c>
      <c r="C8" s="16">
        <f>'[1]23'!C10</f>
        <v>0</v>
      </c>
      <c r="D8" s="16">
        <f>'[1]23'!D10</f>
        <v>205</v>
      </c>
      <c r="E8" s="16">
        <f>'[1]23'!E10</f>
        <v>0</v>
      </c>
      <c r="F8" s="15">
        <f t="shared" si="6"/>
        <v>330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'[1]23'!B11</f>
        <v>125</v>
      </c>
      <c r="C9" s="16">
        <f>'[1]23'!C11</f>
        <v>0</v>
      </c>
      <c r="D9" s="16">
        <f>'[1]23'!D11</f>
        <v>205</v>
      </c>
      <c r="E9" s="16">
        <f>'[1]23'!E11</f>
        <v>0</v>
      </c>
      <c r="F9" s="15">
        <f t="shared" si="6"/>
        <v>330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'[1]23'!B12</f>
        <v>125</v>
      </c>
      <c r="C10" s="16">
        <f>'[1]23'!C12</f>
        <v>0</v>
      </c>
      <c r="D10" s="16">
        <f>'[1]23'!D12</f>
        <v>205</v>
      </c>
      <c r="E10" s="16">
        <f>'[1]23'!E12</f>
        <v>0</v>
      </c>
      <c r="F10" s="15">
        <f t="shared" si="6"/>
        <v>330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'[1]23'!B13</f>
        <v>125</v>
      </c>
      <c r="C11" s="16">
        <f>'[1]23'!C13</f>
        <v>0</v>
      </c>
      <c r="D11" s="16">
        <f>'[1]23'!D13</f>
        <v>205</v>
      </c>
      <c r="E11" s="16">
        <f>'[1]23'!E13</f>
        <v>0</v>
      </c>
      <c r="F11" s="15">
        <f t="shared" si="6"/>
        <v>330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'[1]23'!B14</f>
        <v>125</v>
      </c>
      <c r="C12" s="16">
        <f>'[1]23'!C14</f>
        <v>0</v>
      </c>
      <c r="D12" s="16">
        <f>'[1]23'!D14</f>
        <v>205</v>
      </c>
      <c r="E12" s="16">
        <f>'[1]23'!E14</f>
        <v>0</v>
      </c>
      <c r="F12" s="15">
        <f t="shared" si="6"/>
        <v>330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'[1]23'!B15</f>
        <v>125</v>
      </c>
      <c r="C13" s="16">
        <f>'[1]23'!C15</f>
        <v>0</v>
      </c>
      <c r="D13" s="16">
        <f>'[1]23'!D15</f>
        <v>205</v>
      </c>
      <c r="E13" s="16">
        <f>'[1]23'!E15</f>
        <v>0</v>
      </c>
      <c r="F13" s="15">
        <f t="shared" si="6"/>
        <v>330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'[1]23'!B16</f>
        <v>125</v>
      </c>
      <c r="C14" s="16">
        <f>'[1]23'!C16</f>
        <v>0</v>
      </c>
      <c r="D14" s="16">
        <f>'[1]23'!D16</f>
        <v>205</v>
      </c>
      <c r="E14" s="16">
        <f>'[1]23'!E16</f>
        <v>0</v>
      </c>
      <c r="F14" s="15">
        <f t="shared" si="6"/>
        <v>330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'[1]23'!B17</f>
        <v>125</v>
      </c>
      <c r="C15" s="16">
        <f>'[1]23'!C17</f>
        <v>0</v>
      </c>
      <c r="D15" s="16">
        <f>'[1]23'!D17</f>
        <v>205</v>
      </c>
      <c r="E15" s="16">
        <f>'[1]23'!E17</f>
        <v>0</v>
      </c>
      <c r="F15" s="15">
        <f t="shared" si="6"/>
        <v>330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'[1]23'!B18</f>
        <v>125</v>
      </c>
      <c r="C16" s="16">
        <f>'[1]23'!C18</f>
        <v>0</v>
      </c>
      <c r="D16" s="16">
        <f>'[1]23'!D18</f>
        <v>205</v>
      </c>
      <c r="E16" s="16">
        <f>'[1]23'!E18</f>
        <v>0</v>
      </c>
      <c r="F16" s="15">
        <f t="shared" si="6"/>
        <v>330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'[1]23'!B19</f>
        <v>125</v>
      </c>
      <c r="C17" s="16">
        <f>'[1]23'!C19</f>
        <v>0</v>
      </c>
      <c r="D17" s="16">
        <f>'[1]23'!D19</f>
        <v>205</v>
      </c>
      <c r="E17" s="16">
        <f>'[1]23'!E19</f>
        <v>0</v>
      </c>
      <c r="F17" s="15">
        <f t="shared" si="6"/>
        <v>330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'[1]23'!B20</f>
        <v>125</v>
      </c>
      <c r="C18" s="16">
        <f>'[1]23'!C20</f>
        <v>0</v>
      </c>
      <c r="D18" s="16">
        <f>'[1]23'!D20</f>
        <v>205</v>
      </c>
      <c r="E18" s="16">
        <f>'[1]23'!E20</f>
        <v>0</v>
      </c>
      <c r="F18" s="15">
        <f t="shared" si="6"/>
        <v>330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'[1]23'!B21</f>
        <v>125</v>
      </c>
      <c r="C19" s="16">
        <f>'[1]23'!C21</f>
        <v>0</v>
      </c>
      <c r="D19" s="16">
        <f>'[1]23'!D21</f>
        <v>205</v>
      </c>
      <c r="E19" s="16">
        <f>'[1]23'!E21</f>
        <v>0</v>
      </c>
      <c r="F19" s="15">
        <f t="shared" si="6"/>
        <v>330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'[1]23'!B22</f>
        <v>125</v>
      </c>
      <c r="C20" s="16">
        <f>'[1]23'!C22</f>
        <v>0</v>
      </c>
      <c r="D20" s="16">
        <f>'[1]23'!D22</f>
        <v>205</v>
      </c>
      <c r="E20" s="16">
        <f>'[1]23'!E22</f>
        <v>0</v>
      </c>
      <c r="F20" s="15">
        <f t="shared" si="6"/>
        <v>330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'[1]23'!B23</f>
        <v>125</v>
      </c>
      <c r="C21" s="16">
        <f>'[1]23'!C23</f>
        <v>0</v>
      </c>
      <c r="D21" s="16">
        <f>'[1]23'!D23</f>
        <v>205</v>
      </c>
      <c r="E21" s="16">
        <f>'[1]23'!E23</f>
        <v>0</v>
      </c>
      <c r="F21" s="15">
        <f t="shared" si="6"/>
        <v>330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'[1]23'!B24</f>
        <v>125</v>
      </c>
      <c r="C22" s="16">
        <f>'[1]23'!C24</f>
        <v>0</v>
      </c>
      <c r="D22" s="16">
        <f>'[1]23'!D24</f>
        <v>205</v>
      </c>
      <c r="E22" s="16">
        <f>'[1]23'!E24</f>
        <v>0</v>
      </c>
      <c r="F22" s="15">
        <f t="shared" si="6"/>
        <v>330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'[1]23'!B25</f>
        <v>125</v>
      </c>
      <c r="C23" s="16">
        <f>'[1]23'!C25</f>
        <v>0</v>
      </c>
      <c r="D23" s="16">
        <f>'[1]23'!D25</f>
        <v>205</v>
      </c>
      <c r="E23" s="16">
        <f>'[1]23'!E25</f>
        <v>0</v>
      </c>
      <c r="F23" s="15">
        <f t="shared" si="6"/>
        <v>330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'[1]23'!B26</f>
        <v>125</v>
      </c>
      <c r="C24" s="16">
        <f>'[1]23'!C26</f>
        <v>0</v>
      </c>
      <c r="D24" s="16">
        <f>'[1]23'!D26</f>
        <v>205</v>
      </c>
      <c r="E24" s="16">
        <f>'[1]23'!E26</f>
        <v>0</v>
      </c>
      <c r="F24" s="15">
        <f t="shared" si="6"/>
        <v>330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'[1]23'!B27</f>
        <v>125</v>
      </c>
      <c r="C25" s="16">
        <f>'[1]23'!C27</f>
        <v>0</v>
      </c>
      <c r="D25" s="16">
        <f>'[1]23'!D27</f>
        <v>205</v>
      </c>
      <c r="E25" s="16">
        <f>'[1]23'!E27</f>
        <v>0</v>
      </c>
      <c r="F25" s="15">
        <f t="shared" si="6"/>
        <v>330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'[1]23'!B28</f>
        <v>125</v>
      </c>
      <c r="C26" s="16">
        <f>'[1]23'!C28</f>
        <v>0</v>
      </c>
      <c r="D26" s="16">
        <f>'[1]23'!D28</f>
        <v>205</v>
      </c>
      <c r="E26" s="16">
        <f>'[1]23'!E28</f>
        <v>0</v>
      </c>
      <c r="F26" s="15">
        <f t="shared" si="6"/>
        <v>330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'[1]23'!B29</f>
        <v>125</v>
      </c>
      <c r="C27" s="16">
        <f>'[1]23'!C29</f>
        <v>0</v>
      </c>
      <c r="D27" s="16">
        <f>'[1]23'!D29</f>
        <v>205</v>
      </c>
      <c r="E27" s="16">
        <f>'[1]23'!E29</f>
        <v>0</v>
      </c>
      <c r="F27" s="15">
        <f t="shared" si="6"/>
        <v>330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'[1]23'!B30</f>
        <v>125</v>
      </c>
      <c r="C28" s="16">
        <f>'[1]23'!C30</f>
        <v>0</v>
      </c>
      <c r="D28" s="16">
        <f>'[1]23'!D30</f>
        <v>205</v>
      </c>
      <c r="E28" s="16">
        <f>'[1]23'!E30</f>
        <v>0</v>
      </c>
      <c r="F28" s="15">
        <f t="shared" si="6"/>
        <v>330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'[1]23'!B31</f>
        <v>125</v>
      </c>
      <c r="C29" s="16">
        <f>'[1]23'!C31</f>
        <v>0</v>
      </c>
      <c r="D29" s="16">
        <f>'[1]23'!D31</f>
        <v>205</v>
      </c>
      <c r="E29" s="16">
        <f>'[1]23'!E31</f>
        <v>0</v>
      </c>
      <c r="F29" s="15">
        <f t="shared" si="6"/>
        <v>330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'[1]23'!B32</f>
        <v>125</v>
      </c>
      <c r="C30" s="16">
        <f>'[1]23'!C32</f>
        <v>0</v>
      </c>
      <c r="D30" s="16">
        <f>'[1]23'!D32</f>
        <v>205</v>
      </c>
      <c r="E30" s="16">
        <f>'[1]23'!E32</f>
        <v>0</v>
      </c>
      <c r="F30" s="15">
        <f t="shared" si="6"/>
        <v>330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'[1]23'!B33</f>
        <v>125</v>
      </c>
      <c r="C31" s="16">
        <f>'[1]23'!C33</f>
        <v>0</v>
      </c>
      <c r="D31" s="16">
        <f>'[1]23'!D33</f>
        <v>205</v>
      </c>
      <c r="E31" s="16">
        <f>'[1]23'!E33</f>
        <v>0</v>
      </c>
      <c r="F31" s="15">
        <f t="shared" si="6"/>
        <v>330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'[1]23'!B34</f>
        <v>125</v>
      </c>
      <c r="C32" s="16">
        <f>'[1]23'!C34</f>
        <v>0</v>
      </c>
      <c r="D32" s="16">
        <f>'[1]23'!D34</f>
        <v>205</v>
      </c>
      <c r="E32" s="16">
        <f>'[1]23'!E34</f>
        <v>0</v>
      </c>
      <c r="F32" s="15">
        <f t="shared" si="6"/>
        <v>330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'[1]23'!B35</f>
        <v>125</v>
      </c>
      <c r="C33" s="16">
        <f>'[1]23'!C35</f>
        <v>0</v>
      </c>
      <c r="D33" s="16">
        <f>'[1]23'!D35</f>
        <v>205</v>
      </c>
      <c r="E33" s="16">
        <f>'[1]23'!E35</f>
        <v>0</v>
      </c>
      <c r="F33" s="15">
        <f t="shared" si="6"/>
        <v>330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'[1]23'!B36</f>
        <v>125</v>
      </c>
      <c r="C34" s="16">
        <f>'[1]23'!C36</f>
        <v>0</v>
      </c>
      <c r="D34" s="16">
        <f>'[1]23'!D36</f>
        <v>205</v>
      </c>
      <c r="E34" s="16">
        <f>'[1]23'!E36</f>
        <v>0</v>
      </c>
      <c r="F34" s="15">
        <f t="shared" si="6"/>
        <v>330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'[1]23'!B37</f>
        <v>125</v>
      </c>
      <c r="C35" s="16">
        <f>'[1]23'!C37</f>
        <v>0</v>
      </c>
      <c r="D35" s="16">
        <f>'[1]23'!D37</f>
        <v>205</v>
      </c>
      <c r="E35" s="16">
        <f>'[1]23'!E37</f>
        <v>0</v>
      </c>
      <c r="F35" s="15">
        <f t="shared" si="6"/>
        <v>330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'[1]23'!B38</f>
        <v>125</v>
      </c>
      <c r="C36" s="16">
        <f>'[1]23'!C38</f>
        <v>0</v>
      </c>
      <c r="D36" s="16">
        <f>'[1]23'!D38</f>
        <v>205</v>
      </c>
      <c r="E36" s="16">
        <f>'[1]23'!E38</f>
        <v>0</v>
      </c>
      <c r="F36" s="15">
        <f t="shared" si="6"/>
        <v>330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'[1]23'!B39</f>
        <v>125</v>
      </c>
      <c r="C37" s="16">
        <f>'[1]23'!C39</f>
        <v>0</v>
      </c>
      <c r="D37" s="16">
        <f>'[1]23'!D39</f>
        <v>205</v>
      </c>
      <c r="E37" s="16">
        <f>'[1]23'!E39</f>
        <v>0</v>
      </c>
      <c r="F37" s="15">
        <f t="shared" si="6"/>
        <v>330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'[1]23'!B40</f>
        <v>125</v>
      </c>
      <c r="C38" s="16">
        <f>'[1]23'!C40</f>
        <v>0</v>
      </c>
      <c r="D38" s="16">
        <f>'[1]23'!D40</f>
        <v>205</v>
      </c>
      <c r="E38" s="16">
        <f>'[1]23'!E40</f>
        <v>0</v>
      </c>
      <c r="F38" s="15">
        <f t="shared" si="6"/>
        <v>330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'[1]23'!B41</f>
        <v>125</v>
      </c>
      <c r="C39" s="16">
        <f>'[1]23'!C41</f>
        <v>0</v>
      </c>
      <c r="D39" s="16">
        <f>'[1]23'!D41</f>
        <v>205</v>
      </c>
      <c r="E39" s="16">
        <f>'[1]23'!E41</f>
        <v>0</v>
      </c>
      <c r="F39" s="15">
        <f t="shared" si="6"/>
        <v>330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'[1]23'!B42</f>
        <v>125</v>
      </c>
      <c r="C40" s="16">
        <f>'[1]23'!C42</f>
        <v>0</v>
      </c>
      <c r="D40" s="16">
        <f>'[1]23'!D42</f>
        <v>205</v>
      </c>
      <c r="E40" s="16">
        <f>'[1]23'!E42</f>
        <v>0</v>
      </c>
      <c r="F40" s="15">
        <f t="shared" si="6"/>
        <v>330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'[1]23'!B43</f>
        <v>125</v>
      </c>
      <c r="C41" s="16">
        <f>'[1]23'!C43</f>
        <v>0</v>
      </c>
      <c r="D41" s="16">
        <f>'[1]23'!D43</f>
        <v>205</v>
      </c>
      <c r="E41" s="16">
        <f>'[1]23'!E43</f>
        <v>0</v>
      </c>
      <c r="F41" s="15">
        <f t="shared" si="6"/>
        <v>330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'[1]23'!B44</f>
        <v>125</v>
      </c>
      <c r="C42" s="16">
        <f>'[1]23'!C44</f>
        <v>0</v>
      </c>
      <c r="D42" s="16">
        <f>'[1]23'!D44</f>
        <v>205</v>
      </c>
      <c r="E42" s="16">
        <f>'[1]23'!E44</f>
        <v>0</v>
      </c>
      <c r="F42" s="15">
        <f t="shared" si="6"/>
        <v>330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'[1]23'!B45</f>
        <v>125</v>
      </c>
      <c r="C43" s="16">
        <f>'[1]23'!C45</f>
        <v>0</v>
      </c>
      <c r="D43" s="16">
        <f>'[1]23'!D45</f>
        <v>205</v>
      </c>
      <c r="E43" s="16">
        <f>'[1]23'!E45</f>
        <v>0</v>
      </c>
      <c r="F43" s="15">
        <f t="shared" si="6"/>
        <v>330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'[1]23'!B46</f>
        <v>125</v>
      </c>
      <c r="C44" s="16">
        <f>'[1]23'!C46</f>
        <v>0</v>
      </c>
      <c r="D44" s="16">
        <f>'[1]23'!D46</f>
        <v>205</v>
      </c>
      <c r="E44" s="16">
        <f>'[1]23'!E46</f>
        <v>0</v>
      </c>
      <c r="F44" s="15">
        <f t="shared" si="6"/>
        <v>330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'[1]23'!B47</f>
        <v>125</v>
      </c>
      <c r="C45" s="16">
        <f>'[1]23'!C47</f>
        <v>0</v>
      </c>
      <c r="D45" s="16">
        <f>'[1]23'!D47</f>
        <v>205</v>
      </c>
      <c r="E45" s="16">
        <f>'[1]23'!E47</f>
        <v>0</v>
      </c>
      <c r="F45" s="15">
        <f t="shared" si="6"/>
        <v>330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'[1]23'!B48</f>
        <v>125</v>
      </c>
      <c r="C46" s="16">
        <f>'[1]23'!C48</f>
        <v>0</v>
      </c>
      <c r="D46" s="16">
        <f>'[1]23'!D48</f>
        <v>205</v>
      </c>
      <c r="E46" s="16">
        <f>'[1]23'!E48</f>
        <v>0</v>
      </c>
      <c r="F46" s="15">
        <f t="shared" si="6"/>
        <v>330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'[1]23'!B49</f>
        <v>125</v>
      </c>
      <c r="C47" s="16">
        <f>'[1]23'!C49</f>
        <v>0</v>
      </c>
      <c r="D47" s="16">
        <f>'[1]23'!D49</f>
        <v>205</v>
      </c>
      <c r="E47" s="16">
        <f>'[1]23'!E49</f>
        <v>0</v>
      </c>
      <c r="F47" s="15">
        <f t="shared" si="6"/>
        <v>330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'[1]23'!B50</f>
        <v>125</v>
      </c>
      <c r="C48" s="16">
        <f>'[1]23'!C50</f>
        <v>0</v>
      </c>
      <c r="D48" s="16">
        <f>'[1]23'!D50</f>
        <v>205</v>
      </c>
      <c r="E48" s="16">
        <f>'[1]23'!E50</f>
        <v>0</v>
      </c>
      <c r="F48" s="15">
        <f t="shared" si="6"/>
        <v>330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'[1]23'!B51</f>
        <v>125</v>
      </c>
      <c r="C49" s="16">
        <f>'[1]23'!C51</f>
        <v>0</v>
      </c>
      <c r="D49" s="16">
        <f>'[1]23'!D51</f>
        <v>205</v>
      </c>
      <c r="E49" s="16">
        <f>'[1]23'!E51</f>
        <v>0</v>
      </c>
      <c r="F49" s="15">
        <f t="shared" si="6"/>
        <v>330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'[1]23'!B52</f>
        <v>125</v>
      </c>
      <c r="C50" s="16">
        <f>'[1]23'!C52</f>
        <v>0</v>
      </c>
      <c r="D50" s="16">
        <f>'[1]23'!D52</f>
        <v>205</v>
      </c>
      <c r="E50" s="16">
        <f>'[1]23'!E52</f>
        <v>0</v>
      </c>
      <c r="F50" s="15">
        <f t="shared" si="6"/>
        <v>330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'[1]23'!B53</f>
        <v>125</v>
      </c>
      <c r="C51" s="16">
        <f>'[1]23'!C53</f>
        <v>0</v>
      </c>
      <c r="D51" s="16">
        <f>'[1]23'!D53</f>
        <v>205</v>
      </c>
      <c r="E51" s="16">
        <f>'[1]23'!E53</f>
        <v>0</v>
      </c>
      <c r="F51" s="15">
        <f t="shared" si="6"/>
        <v>330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'[1]23'!B54</f>
        <v>125</v>
      </c>
      <c r="C52" s="16">
        <f>'[1]23'!C54</f>
        <v>0</v>
      </c>
      <c r="D52" s="16">
        <f>'[1]23'!D54</f>
        <v>205</v>
      </c>
      <c r="E52" s="16">
        <f>'[1]23'!E54</f>
        <v>0</v>
      </c>
      <c r="F52" s="15">
        <f t="shared" si="6"/>
        <v>330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'[1]23'!B55</f>
        <v>125</v>
      </c>
      <c r="C53" s="16">
        <f>'[1]23'!C55</f>
        <v>0</v>
      </c>
      <c r="D53" s="16">
        <f>'[1]23'!D55</f>
        <v>205</v>
      </c>
      <c r="E53" s="16">
        <f>'[1]23'!E55</f>
        <v>0</v>
      </c>
      <c r="F53" s="15">
        <f t="shared" si="6"/>
        <v>330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'[1]23'!B56</f>
        <v>125</v>
      </c>
      <c r="C54" s="16">
        <f>'[1]23'!C56</f>
        <v>0</v>
      </c>
      <c r="D54" s="16">
        <f>'[1]23'!D56</f>
        <v>205</v>
      </c>
      <c r="E54" s="16">
        <f>'[1]23'!E56</f>
        <v>0</v>
      </c>
      <c r="F54" s="15">
        <f t="shared" si="6"/>
        <v>330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'[1]23'!B57</f>
        <v>125</v>
      </c>
      <c r="C55" s="16">
        <f>'[1]23'!C57</f>
        <v>0</v>
      </c>
      <c r="D55" s="16">
        <f>'[1]23'!D57</f>
        <v>205</v>
      </c>
      <c r="E55" s="16">
        <f>'[1]23'!E57</f>
        <v>0</v>
      </c>
      <c r="F55" s="15">
        <f t="shared" si="6"/>
        <v>330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'[1]23'!B58</f>
        <v>125</v>
      </c>
      <c r="C56" s="16">
        <f>'[1]23'!C58</f>
        <v>0</v>
      </c>
      <c r="D56" s="16">
        <f>'[1]23'!D58</f>
        <v>205</v>
      </c>
      <c r="E56" s="16">
        <f>'[1]23'!E58</f>
        <v>0</v>
      </c>
      <c r="F56" s="15">
        <f t="shared" si="6"/>
        <v>330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'[1]23'!B59</f>
        <v>125</v>
      </c>
      <c r="C57" s="16">
        <f>'[1]23'!C59</f>
        <v>0</v>
      </c>
      <c r="D57" s="16">
        <f>'[1]23'!D59</f>
        <v>205</v>
      </c>
      <c r="E57" s="16">
        <f>'[1]23'!E59</f>
        <v>0</v>
      </c>
      <c r="F57" s="15">
        <f t="shared" si="6"/>
        <v>330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'[1]23'!B60</f>
        <v>125</v>
      </c>
      <c r="C58" s="16">
        <f>'[1]23'!C60</f>
        <v>0</v>
      </c>
      <c r="D58" s="16">
        <f>'[1]23'!D60</f>
        <v>205</v>
      </c>
      <c r="E58" s="16">
        <f>'[1]23'!E60</f>
        <v>0</v>
      </c>
      <c r="F58" s="15">
        <f t="shared" si="6"/>
        <v>330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'[1]23'!B61</f>
        <v>125</v>
      </c>
      <c r="C59" s="16">
        <f>'[1]23'!C61</f>
        <v>0</v>
      </c>
      <c r="D59" s="16">
        <f>'[1]23'!D61</f>
        <v>205</v>
      </c>
      <c r="E59" s="16">
        <f>'[1]23'!E61</f>
        <v>0</v>
      </c>
      <c r="F59" s="15">
        <f t="shared" si="6"/>
        <v>330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'[1]23'!B62</f>
        <v>125</v>
      </c>
      <c r="C60" s="16">
        <f>'[1]23'!C62</f>
        <v>0</v>
      </c>
      <c r="D60" s="16">
        <f>'[1]23'!D62</f>
        <v>205</v>
      </c>
      <c r="E60" s="16">
        <f>'[1]23'!E62</f>
        <v>0</v>
      </c>
      <c r="F60" s="15">
        <f t="shared" si="6"/>
        <v>330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'[1]23'!B63</f>
        <v>125</v>
      </c>
      <c r="C61" s="16">
        <f>'[1]23'!C63</f>
        <v>0</v>
      </c>
      <c r="D61" s="16">
        <f>'[1]23'!D63</f>
        <v>205</v>
      </c>
      <c r="E61" s="16">
        <f>'[1]23'!E63</f>
        <v>0</v>
      </c>
      <c r="F61" s="15">
        <f t="shared" si="6"/>
        <v>330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'[1]23'!B64</f>
        <v>125</v>
      </c>
      <c r="C62" s="16">
        <f>'[1]23'!C64</f>
        <v>0</v>
      </c>
      <c r="D62" s="16">
        <f>'[1]23'!D64</f>
        <v>205</v>
      </c>
      <c r="E62" s="16">
        <f>'[1]23'!E64</f>
        <v>0</v>
      </c>
      <c r="F62" s="15">
        <f t="shared" si="6"/>
        <v>330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'[1]23'!B65</f>
        <v>125</v>
      </c>
      <c r="C63" s="16">
        <f>'[1]23'!C65</f>
        <v>0</v>
      </c>
      <c r="D63" s="16">
        <f>'[1]23'!D65</f>
        <v>205</v>
      </c>
      <c r="E63" s="16">
        <f>'[1]23'!E65</f>
        <v>0</v>
      </c>
      <c r="F63" s="15">
        <f t="shared" si="6"/>
        <v>330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'[1]23'!B66</f>
        <v>125</v>
      </c>
      <c r="C64" s="16">
        <f>'[1]23'!C66</f>
        <v>0</v>
      </c>
      <c r="D64" s="16">
        <f>'[1]23'!D66</f>
        <v>205</v>
      </c>
      <c r="E64" s="16">
        <f>'[1]23'!E66</f>
        <v>0</v>
      </c>
      <c r="F64" s="15">
        <f t="shared" si="6"/>
        <v>330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'[1]23'!B67</f>
        <v>125</v>
      </c>
      <c r="C65" s="16">
        <f>'[1]23'!C67</f>
        <v>0</v>
      </c>
      <c r="D65" s="16">
        <f>'[1]23'!D67</f>
        <v>205</v>
      </c>
      <c r="E65" s="16">
        <f>'[1]23'!E67</f>
        <v>0</v>
      </c>
      <c r="F65" s="15">
        <f t="shared" si="6"/>
        <v>330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'[1]23'!B68</f>
        <v>125</v>
      </c>
      <c r="C66" s="16">
        <f>'[1]23'!C68</f>
        <v>0</v>
      </c>
      <c r="D66" s="16">
        <f>'[1]23'!D68</f>
        <v>205</v>
      </c>
      <c r="E66" s="16">
        <f>'[1]23'!E68</f>
        <v>0</v>
      </c>
      <c r="F66" s="15">
        <f t="shared" si="6"/>
        <v>330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'[1]23'!B69</f>
        <v>125</v>
      </c>
      <c r="C67" s="16">
        <f>'[1]23'!C69</f>
        <v>0</v>
      </c>
      <c r="D67" s="16">
        <f>'[1]23'!D69</f>
        <v>205</v>
      </c>
      <c r="E67" s="16">
        <f>'[1]23'!E69</f>
        <v>0</v>
      </c>
      <c r="F67" s="15">
        <f t="shared" si="6"/>
        <v>330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'[1]23'!B70</f>
        <v>125</v>
      </c>
      <c r="C68" s="16">
        <f>'[1]23'!C70</f>
        <v>0</v>
      </c>
      <c r="D68" s="16">
        <f>'[1]23'!D70</f>
        <v>205</v>
      </c>
      <c r="E68" s="16">
        <f>'[1]23'!E70</f>
        <v>0</v>
      </c>
      <c r="F68" s="15">
        <f t="shared" si="6"/>
        <v>330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'[1]23'!B71</f>
        <v>125</v>
      </c>
      <c r="C69" s="16">
        <f>'[1]23'!C71</f>
        <v>0</v>
      </c>
      <c r="D69" s="16">
        <f>'[1]23'!D71</f>
        <v>205</v>
      </c>
      <c r="E69" s="16">
        <f>'[1]23'!E71</f>
        <v>0</v>
      </c>
      <c r="F69" s="15">
        <f t="shared" ref="F69:F98" si="17">SUM(B69:E69)</f>
        <v>330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'[1]23'!B72</f>
        <v>125</v>
      </c>
      <c r="C70" s="16">
        <f>'[1]23'!C72</f>
        <v>0</v>
      </c>
      <c r="D70" s="16">
        <f>'[1]23'!D72</f>
        <v>205</v>
      </c>
      <c r="E70" s="16">
        <f>'[1]23'!E72</f>
        <v>0</v>
      </c>
      <c r="F70" s="15">
        <f t="shared" si="17"/>
        <v>330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'[1]23'!B73</f>
        <v>125</v>
      </c>
      <c r="C71" s="16">
        <f>'[1]23'!C73</f>
        <v>0</v>
      </c>
      <c r="D71" s="16">
        <f>'[1]23'!D73</f>
        <v>205</v>
      </c>
      <c r="E71" s="16">
        <f>'[1]23'!E73</f>
        <v>0</v>
      </c>
      <c r="F71" s="15">
        <f t="shared" si="17"/>
        <v>330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'[1]23'!B74</f>
        <v>125</v>
      </c>
      <c r="C72" s="16">
        <f>'[1]23'!C74</f>
        <v>0</v>
      </c>
      <c r="D72" s="16">
        <f>'[1]23'!D74</f>
        <v>205</v>
      </c>
      <c r="E72" s="16">
        <f>'[1]23'!E74</f>
        <v>0</v>
      </c>
      <c r="F72" s="15">
        <f t="shared" si="17"/>
        <v>330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'[1]23'!B75</f>
        <v>125</v>
      </c>
      <c r="C73" s="16">
        <f>'[1]23'!C75</f>
        <v>0</v>
      </c>
      <c r="D73" s="16">
        <f>'[1]23'!D75</f>
        <v>205</v>
      </c>
      <c r="E73" s="16">
        <f>'[1]23'!E75</f>
        <v>0</v>
      </c>
      <c r="F73" s="15">
        <f t="shared" si="17"/>
        <v>330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'[1]23'!B76</f>
        <v>125</v>
      </c>
      <c r="C74" s="16">
        <f>'[1]23'!C76</f>
        <v>0</v>
      </c>
      <c r="D74" s="16">
        <f>'[1]23'!D76</f>
        <v>205</v>
      </c>
      <c r="E74" s="16">
        <f>'[1]23'!E76</f>
        <v>0</v>
      </c>
      <c r="F74" s="15">
        <f t="shared" si="17"/>
        <v>330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'[1]23'!B77</f>
        <v>125</v>
      </c>
      <c r="C75" s="16">
        <f>'[1]23'!C77</f>
        <v>0</v>
      </c>
      <c r="D75" s="16">
        <f>'[1]23'!D77</f>
        <v>205</v>
      </c>
      <c r="E75" s="16">
        <f>'[1]23'!E77</f>
        <v>0</v>
      </c>
      <c r="F75" s="15">
        <f t="shared" si="17"/>
        <v>330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'[1]23'!B78</f>
        <v>125</v>
      </c>
      <c r="C76" s="16">
        <f>'[1]23'!C78</f>
        <v>0</v>
      </c>
      <c r="D76" s="16">
        <f>'[1]23'!D78</f>
        <v>205</v>
      </c>
      <c r="E76" s="16">
        <f>'[1]23'!E78</f>
        <v>0</v>
      </c>
      <c r="F76" s="15">
        <f t="shared" si="17"/>
        <v>330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'[1]23'!B79</f>
        <v>125</v>
      </c>
      <c r="C77" s="16">
        <f>'[1]23'!C79</f>
        <v>0</v>
      </c>
      <c r="D77" s="16">
        <f>'[1]23'!D79</f>
        <v>205</v>
      </c>
      <c r="E77" s="16">
        <f>'[1]23'!E79</f>
        <v>0</v>
      </c>
      <c r="F77" s="15">
        <f t="shared" si="17"/>
        <v>330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'[1]23'!B80</f>
        <v>125</v>
      </c>
      <c r="C78" s="16">
        <f>'[1]23'!C80</f>
        <v>0</v>
      </c>
      <c r="D78" s="16">
        <f>'[1]23'!D80</f>
        <v>205</v>
      </c>
      <c r="E78" s="16">
        <f>'[1]23'!E80</f>
        <v>0</v>
      </c>
      <c r="F78" s="15">
        <f t="shared" si="17"/>
        <v>330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'[1]23'!B81</f>
        <v>125</v>
      </c>
      <c r="C79" s="16">
        <f>'[1]23'!C81</f>
        <v>0</v>
      </c>
      <c r="D79" s="16">
        <f>'[1]23'!D81</f>
        <v>205</v>
      </c>
      <c r="E79" s="16">
        <f>'[1]23'!E81</f>
        <v>0</v>
      </c>
      <c r="F79" s="15">
        <f t="shared" si="17"/>
        <v>330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'[1]23'!B82</f>
        <v>125</v>
      </c>
      <c r="C80" s="16">
        <f>'[1]23'!C82</f>
        <v>0</v>
      </c>
      <c r="D80" s="16">
        <f>'[1]23'!D82</f>
        <v>205</v>
      </c>
      <c r="E80" s="16">
        <f>'[1]23'!E82</f>
        <v>0</v>
      </c>
      <c r="F80" s="15">
        <f t="shared" si="17"/>
        <v>330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'[1]23'!B83</f>
        <v>125</v>
      </c>
      <c r="C81" s="16">
        <f>'[1]23'!C83</f>
        <v>0</v>
      </c>
      <c r="D81" s="16">
        <f>'[1]23'!D83</f>
        <v>205</v>
      </c>
      <c r="E81" s="16">
        <f>'[1]23'!E83</f>
        <v>0</v>
      </c>
      <c r="F81" s="15">
        <f t="shared" si="17"/>
        <v>330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'[1]23'!B84</f>
        <v>125</v>
      </c>
      <c r="C82" s="16">
        <f>'[1]23'!C84</f>
        <v>0</v>
      </c>
      <c r="D82" s="16">
        <f>'[1]23'!D84</f>
        <v>205</v>
      </c>
      <c r="E82" s="16">
        <f>'[1]23'!E84</f>
        <v>0</v>
      </c>
      <c r="F82" s="15">
        <f t="shared" si="17"/>
        <v>330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'[1]23'!B85</f>
        <v>125</v>
      </c>
      <c r="C83" s="16">
        <f>'[1]23'!C85</f>
        <v>0</v>
      </c>
      <c r="D83" s="16">
        <f>'[1]23'!D85</f>
        <v>205</v>
      </c>
      <c r="E83" s="16">
        <f>'[1]23'!E85</f>
        <v>0</v>
      </c>
      <c r="F83" s="15">
        <f t="shared" si="17"/>
        <v>330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'[1]23'!B86</f>
        <v>125</v>
      </c>
      <c r="C84" s="16">
        <f>'[1]23'!C86</f>
        <v>0</v>
      </c>
      <c r="D84" s="16">
        <f>'[1]23'!D86</f>
        <v>205</v>
      </c>
      <c r="E84" s="16">
        <f>'[1]23'!E86</f>
        <v>0</v>
      </c>
      <c r="F84" s="15">
        <f t="shared" si="17"/>
        <v>330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'[1]23'!B87</f>
        <v>125</v>
      </c>
      <c r="C85" s="16">
        <f>'[1]23'!C87</f>
        <v>0</v>
      </c>
      <c r="D85" s="16">
        <f>'[1]23'!D87</f>
        <v>205</v>
      </c>
      <c r="E85" s="16">
        <f>'[1]23'!E87</f>
        <v>0</v>
      </c>
      <c r="F85" s="15">
        <f t="shared" si="17"/>
        <v>330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'[1]23'!B88</f>
        <v>125</v>
      </c>
      <c r="C86" s="16">
        <f>'[1]23'!C88</f>
        <v>0</v>
      </c>
      <c r="D86" s="16">
        <f>'[1]23'!D88</f>
        <v>205</v>
      </c>
      <c r="E86" s="16">
        <f>'[1]23'!E88</f>
        <v>0</v>
      </c>
      <c r="F86" s="15">
        <f t="shared" si="17"/>
        <v>330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'[1]23'!B89</f>
        <v>125</v>
      </c>
      <c r="C87" s="16">
        <f>'[1]23'!C89</f>
        <v>0</v>
      </c>
      <c r="D87" s="16">
        <f>'[1]23'!D89</f>
        <v>205</v>
      </c>
      <c r="E87" s="16">
        <f>'[1]23'!E89</f>
        <v>0</v>
      </c>
      <c r="F87" s="15">
        <f t="shared" si="17"/>
        <v>330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'[1]23'!B90</f>
        <v>125</v>
      </c>
      <c r="C88" s="16">
        <f>'[1]23'!C90</f>
        <v>0</v>
      </c>
      <c r="D88" s="16">
        <f>'[1]23'!D90</f>
        <v>205</v>
      </c>
      <c r="E88" s="16">
        <f>'[1]23'!E90</f>
        <v>0</v>
      </c>
      <c r="F88" s="15">
        <f t="shared" si="17"/>
        <v>330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'[1]23'!B91</f>
        <v>125</v>
      </c>
      <c r="C89" s="16">
        <f>'[1]23'!C91</f>
        <v>0</v>
      </c>
      <c r="D89" s="16">
        <f>'[1]23'!D91</f>
        <v>205</v>
      </c>
      <c r="E89" s="16">
        <f>'[1]23'!E91</f>
        <v>0</v>
      </c>
      <c r="F89" s="15">
        <f t="shared" si="17"/>
        <v>330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'[1]23'!B92</f>
        <v>125</v>
      </c>
      <c r="C90" s="16">
        <f>'[1]23'!C92</f>
        <v>0</v>
      </c>
      <c r="D90" s="16">
        <f>'[1]23'!D92</f>
        <v>205</v>
      </c>
      <c r="E90" s="16">
        <f>'[1]23'!E92</f>
        <v>0</v>
      </c>
      <c r="F90" s="15">
        <f t="shared" si="17"/>
        <v>330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'[1]23'!B93</f>
        <v>125</v>
      </c>
      <c r="C91" s="16">
        <f>'[1]23'!C93</f>
        <v>0</v>
      </c>
      <c r="D91" s="16">
        <f>'[1]23'!D93</f>
        <v>205</v>
      </c>
      <c r="E91" s="16">
        <f>'[1]23'!E93</f>
        <v>0</v>
      </c>
      <c r="F91" s="15">
        <f t="shared" si="17"/>
        <v>330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'[1]23'!B94</f>
        <v>125</v>
      </c>
      <c r="C92" s="16">
        <f>'[1]23'!C94</f>
        <v>0</v>
      </c>
      <c r="D92" s="16">
        <f>'[1]23'!D94</f>
        <v>205</v>
      </c>
      <c r="E92" s="16">
        <f>'[1]23'!E94</f>
        <v>0</v>
      </c>
      <c r="F92" s="15">
        <f t="shared" si="17"/>
        <v>330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'[1]23'!B95</f>
        <v>125</v>
      </c>
      <c r="C93" s="16">
        <f>'[1]23'!C95</f>
        <v>0</v>
      </c>
      <c r="D93" s="16">
        <f>'[1]23'!D95</f>
        <v>205</v>
      </c>
      <c r="E93" s="16">
        <f>'[1]23'!E95</f>
        <v>0</v>
      </c>
      <c r="F93" s="15">
        <f t="shared" si="17"/>
        <v>330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'[1]23'!B96</f>
        <v>125</v>
      </c>
      <c r="C94" s="16">
        <f>'[1]23'!C96</f>
        <v>0</v>
      </c>
      <c r="D94" s="16">
        <f>'[1]23'!D96</f>
        <v>205</v>
      </c>
      <c r="E94" s="16">
        <f>'[1]23'!E96</f>
        <v>0</v>
      </c>
      <c r="F94" s="15">
        <f t="shared" si="17"/>
        <v>330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'[1]23'!B97</f>
        <v>125</v>
      </c>
      <c r="C95" s="16">
        <f>'[1]23'!C97</f>
        <v>0</v>
      </c>
      <c r="D95" s="16">
        <f>'[1]23'!D97</f>
        <v>205</v>
      </c>
      <c r="E95" s="16">
        <f>'[1]23'!E97</f>
        <v>0</v>
      </c>
      <c r="F95" s="15">
        <f t="shared" si="17"/>
        <v>330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'[1]23'!B98</f>
        <v>125</v>
      </c>
      <c r="C96" s="16">
        <f>'[1]23'!C98</f>
        <v>0</v>
      </c>
      <c r="D96" s="16">
        <f>'[1]23'!D98</f>
        <v>205</v>
      </c>
      <c r="E96" s="16">
        <f>'[1]23'!E98</f>
        <v>0</v>
      </c>
      <c r="F96" s="15">
        <f t="shared" si="17"/>
        <v>330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'[1]23'!B99</f>
        <v>125</v>
      </c>
      <c r="C97" s="16">
        <f>'[1]23'!C99</f>
        <v>0</v>
      </c>
      <c r="D97" s="16">
        <f>'[1]23'!D99</f>
        <v>205</v>
      </c>
      <c r="E97" s="16">
        <f>'[1]23'!E99</f>
        <v>0</v>
      </c>
      <c r="F97" s="15">
        <f t="shared" si="17"/>
        <v>330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'[1]23'!B100</f>
        <v>125</v>
      </c>
      <c r="C98" s="16">
        <f>'[1]23'!C100</f>
        <v>0</v>
      </c>
      <c r="D98" s="16">
        <f>'[1]23'!D100</f>
        <v>205</v>
      </c>
      <c r="E98" s="16">
        <f>'[1]23'!E100</f>
        <v>0</v>
      </c>
      <c r="F98" s="15">
        <f t="shared" si="17"/>
        <v>330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45588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1">
        <f>'[2]23'!B5</f>
        <v>80</v>
      </c>
      <c r="C3" s="202">
        <f>'[2]23'!C5</f>
        <v>0</v>
      </c>
      <c r="D3" s="202">
        <f>'[2]23'!D5</f>
        <v>0</v>
      </c>
      <c r="E3" s="202">
        <f>'[2]23'!E5</f>
        <v>0</v>
      </c>
      <c r="F3" s="15">
        <f>SUM(B3:E3)</f>
        <v>80</v>
      </c>
      <c r="G3" s="201">
        <f>'[2]23'!H5</f>
        <v>37</v>
      </c>
      <c r="H3" s="202">
        <f>'[2]23'!I5</f>
        <v>0</v>
      </c>
      <c r="I3" s="202">
        <f>'[2]23'!J5</f>
        <v>0</v>
      </c>
      <c r="J3" s="202">
        <f>'[2]23'!K5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201">
        <f>'[2]23'!B6</f>
        <v>80</v>
      </c>
      <c r="C4" s="202">
        <f>'[2]23'!C6</f>
        <v>0</v>
      </c>
      <c r="D4" s="202">
        <f>'[2]23'!D6</f>
        <v>0</v>
      </c>
      <c r="E4" s="202">
        <f>'[2]23'!E6</f>
        <v>0</v>
      </c>
      <c r="F4" s="15">
        <f>SUM(B4:E4)</f>
        <v>80</v>
      </c>
      <c r="G4" s="201">
        <f>'[2]23'!H6</f>
        <v>37</v>
      </c>
      <c r="H4" s="202">
        <f>'[2]23'!I6</f>
        <v>0</v>
      </c>
      <c r="I4" s="202">
        <f>'[2]23'!J6</f>
        <v>0</v>
      </c>
      <c r="J4" s="202">
        <f>'[2]23'!K6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1">
        <f>'[2]23'!B7</f>
        <v>80</v>
      </c>
      <c r="C5" s="202">
        <f>'[2]23'!C7</f>
        <v>0</v>
      </c>
      <c r="D5" s="202">
        <f>'[2]23'!D7</f>
        <v>0</v>
      </c>
      <c r="E5" s="202">
        <f>'[2]23'!E7</f>
        <v>0</v>
      </c>
      <c r="F5" s="15">
        <f t="shared" ref="F5:F68" si="6">SUM(B5:E5)</f>
        <v>80</v>
      </c>
      <c r="G5" s="201">
        <f>'[2]23'!H7</f>
        <v>37</v>
      </c>
      <c r="H5" s="202">
        <f>'[2]23'!I7</f>
        <v>0</v>
      </c>
      <c r="I5" s="202">
        <f>'[2]23'!J7</f>
        <v>0</v>
      </c>
      <c r="J5" s="202">
        <f>'[2]23'!K7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1">
        <f>'[2]23'!B8</f>
        <v>80</v>
      </c>
      <c r="C6" s="202">
        <f>'[2]23'!C8</f>
        <v>0</v>
      </c>
      <c r="D6" s="202">
        <f>'[2]23'!D8</f>
        <v>0</v>
      </c>
      <c r="E6" s="202">
        <f>'[2]23'!E8</f>
        <v>0</v>
      </c>
      <c r="F6" s="15">
        <f t="shared" si="6"/>
        <v>80</v>
      </c>
      <c r="G6" s="201">
        <f>'[2]23'!H8</f>
        <v>37</v>
      </c>
      <c r="H6" s="202">
        <f>'[2]23'!I8</f>
        <v>0</v>
      </c>
      <c r="I6" s="202">
        <f>'[2]23'!J8</f>
        <v>0</v>
      </c>
      <c r="J6" s="202">
        <f>'[2]23'!K8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1">
        <f>'[2]23'!B9</f>
        <v>80</v>
      </c>
      <c r="C7" s="202">
        <f>'[2]23'!C9</f>
        <v>0</v>
      </c>
      <c r="D7" s="202">
        <f>'[2]23'!D9</f>
        <v>0</v>
      </c>
      <c r="E7" s="202">
        <f>'[2]23'!E9</f>
        <v>0</v>
      </c>
      <c r="F7" s="15">
        <f t="shared" si="6"/>
        <v>80</v>
      </c>
      <c r="G7" s="201">
        <f>'[2]23'!H9</f>
        <v>37</v>
      </c>
      <c r="H7" s="202">
        <f>'[2]23'!I9</f>
        <v>0</v>
      </c>
      <c r="I7" s="202">
        <f>'[2]23'!J9</f>
        <v>0</v>
      </c>
      <c r="J7" s="202">
        <f>'[2]23'!K9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1">
        <f>'[2]23'!B10</f>
        <v>80</v>
      </c>
      <c r="C8" s="202">
        <f>'[2]23'!C10</f>
        <v>0</v>
      </c>
      <c r="D8" s="202">
        <f>'[2]23'!D10</f>
        <v>0</v>
      </c>
      <c r="E8" s="202">
        <f>'[2]23'!E10</f>
        <v>0</v>
      </c>
      <c r="F8" s="15">
        <f t="shared" si="6"/>
        <v>80</v>
      </c>
      <c r="G8" s="201">
        <f>'[2]23'!H10</f>
        <v>37</v>
      </c>
      <c r="H8" s="202">
        <f>'[2]23'!I10</f>
        <v>0</v>
      </c>
      <c r="I8" s="202">
        <f>'[2]23'!J10</f>
        <v>0</v>
      </c>
      <c r="J8" s="202">
        <f>'[2]23'!K10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1">
        <f>'[2]23'!B11</f>
        <v>80</v>
      </c>
      <c r="C9" s="202">
        <f>'[2]23'!C11</f>
        <v>0</v>
      </c>
      <c r="D9" s="202">
        <f>'[2]23'!D11</f>
        <v>0</v>
      </c>
      <c r="E9" s="202">
        <f>'[2]23'!E11</f>
        <v>0</v>
      </c>
      <c r="F9" s="15">
        <f t="shared" si="6"/>
        <v>80</v>
      </c>
      <c r="G9" s="201">
        <f>'[2]23'!H11</f>
        <v>37</v>
      </c>
      <c r="H9" s="202">
        <f>'[2]23'!I11</f>
        <v>0</v>
      </c>
      <c r="I9" s="202">
        <f>'[2]23'!J11</f>
        <v>0</v>
      </c>
      <c r="J9" s="202">
        <f>'[2]23'!K11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1">
        <f>'[2]23'!B12</f>
        <v>80</v>
      </c>
      <c r="C10" s="202">
        <f>'[2]23'!C12</f>
        <v>0</v>
      </c>
      <c r="D10" s="202">
        <f>'[2]23'!D12</f>
        <v>0</v>
      </c>
      <c r="E10" s="202">
        <f>'[2]23'!E12</f>
        <v>0</v>
      </c>
      <c r="F10" s="15">
        <f t="shared" si="6"/>
        <v>80</v>
      </c>
      <c r="G10" s="201">
        <f>'[2]23'!H12</f>
        <v>37</v>
      </c>
      <c r="H10" s="202">
        <f>'[2]23'!I12</f>
        <v>0</v>
      </c>
      <c r="I10" s="202">
        <f>'[2]23'!J12</f>
        <v>0</v>
      </c>
      <c r="J10" s="202">
        <f>'[2]23'!K12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1">
        <f>'[2]23'!B13</f>
        <v>80</v>
      </c>
      <c r="C11" s="202">
        <f>'[2]23'!C13</f>
        <v>0</v>
      </c>
      <c r="D11" s="202">
        <f>'[2]23'!D13</f>
        <v>0</v>
      </c>
      <c r="E11" s="202">
        <f>'[2]23'!E13</f>
        <v>0</v>
      </c>
      <c r="F11" s="15">
        <f t="shared" si="6"/>
        <v>80</v>
      </c>
      <c r="G11" s="201">
        <f>'[2]23'!H13</f>
        <v>37</v>
      </c>
      <c r="H11" s="202">
        <f>'[2]23'!I13</f>
        <v>0</v>
      </c>
      <c r="I11" s="202">
        <f>'[2]23'!J13</f>
        <v>0</v>
      </c>
      <c r="J11" s="202">
        <f>'[2]23'!K13</f>
        <v>0</v>
      </c>
      <c r="K11" s="15">
        <f t="shared" si="3"/>
        <v>37</v>
      </c>
      <c r="L11" s="18">
        <f>frq!C11</f>
        <v>1</v>
      </c>
      <c r="M11" s="125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201">
        <f>'[2]23'!B14</f>
        <v>80</v>
      </c>
      <c r="C12" s="202">
        <f>'[2]23'!C14</f>
        <v>0</v>
      </c>
      <c r="D12" s="202">
        <f>'[2]23'!D14</f>
        <v>0</v>
      </c>
      <c r="E12" s="202">
        <f>'[2]23'!E14</f>
        <v>0</v>
      </c>
      <c r="F12" s="15">
        <f t="shared" si="6"/>
        <v>80</v>
      </c>
      <c r="G12" s="201">
        <f>'[2]23'!H14</f>
        <v>37</v>
      </c>
      <c r="H12" s="202">
        <f>'[2]23'!I14</f>
        <v>0</v>
      </c>
      <c r="I12" s="202">
        <f>'[2]23'!J14</f>
        <v>0</v>
      </c>
      <c r="J12" s="202">
        <f>'[2]23'!K14</f>
        <v>0</v>
      </c>
      <c r="K12" s="15">
        <f t="shared" si="3"/>
        <v>37</v>
      </c>
      <c r="L12" s="18">
        <f>frq!C12</f>
        <v>1</v>
      </c>
      <c r="M12" s="125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201">
        <f>'[2]23'!B15</f>
        <v>80</v>
      </c>
      <c r="C13" s="202">
        <f>'[2]23'!C15</f>
        <v>0</v>
      </c>
      <c r="D13" s="202">
        <f>'[2]23'!D15</f>
        <v>0</v>
      </c>
      <c r="E13" s="202">
        <f>'[2]23'!E15</f>
        <v>0</v>
      </c>
      <c r="F13" s="15">
        <f t="shared" si="6"/>
        <v>80</v>
      </c>
      <c r="G13" s="201">
        <f>'[2]23'!H15</f>
        <v>37</v>
      </c>
      <c r="H13" s="202">
        <f>'[2]23'!I15</f>
        <v>0</v>
      </c>
      <c r="I13" s="202">
        <f>'[2]23'!J15</f>
        <v>0</v>
      </c>
      <c r="J13" s="202">
        <f>'[2]23'!K15</f>
        <v>0</v>
      </c>
      <c r="K13" s="15">
        <f t="shared" si="3"/>
        <v>37</v>
      </c>
      <c r="L13" s="18">
        <f>frq!C13</f>
        <v>1</v>
      </c>
      <c r="M13" s="125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201">
        <f>'[2]23'!B16</f>
        <v>80</v>
      </c>
      <c r="C14" s="202">
        <f>'[2]23'!C16</f>
        <v>0</v>
      </c>
      <c r="D14" s="202">
        <f>'[2]23'!D16</f>
        <v>0</v>
      </c>
      <c r="E14" s="202">
        <f>'[2]23'!E16</f>
        <v>0</v>
      </c>
      <c r="F14" s="15">
        <f t="shared" si="6"/>
        <v>80</v>
      </c>
      <c r="G14" s="201">
        <f>'[2]23'!H16</f>
        <v>37</v>
      </c>
      <c r="H14" s="202">
        <f>'[2]23'!I16</f>
        <v>0</v>
      </c>
      <c r="I14" s="202">
        <f>'[2]23'!J16</f>
        <v>0</v>
      </c>
      <c r="J14" s="202">
        <f>'[2]23'!K16</f>
        <v>0</v>
      </c>
      <c r="K14" s="15">
        <f t="shared" si="3"/>
        <v>37</v>
      </c>
      <c r="L14" s="18">
        <f>frq!C14</f>
        <v>1</v>
      </c>
      <c r="M14" s="125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201">
        <f>'[2]23'!B17</f>
        <v>80</v>
      </c>
      <c r="C15" s="202">
        <f>'[2]23'!C17</f>
        <v>0</v>
      </c>
      <c r="D15" s="202">
        <f>'[2]23'!D17</f>
        <v>0</v>
      </c>
      <c r="E15" s="202">
        <f>'[2]23'!E17</f>
        <v>0</v>
      </c>
      <c r="F15" s="15">
        <f t="shared" si="6"/>
        <v>80</v>
      </c>
      <c r="G15" s="201">
        <f>'[2]23'!H17</f>
        <v>37</v>
      </c>
      <c r="H15" s="202">
        <f>'[2]23'!I17</f>
        <v>0</v>
      </c>
      <c r="I15" s="202">
        <f>'[2]23'!J17</f>
        <v>0</v>
      </c>
      <c r="J15" s="202">
        <f>'[2]23'!K17</f>
        <v>0</v>
      </c>
      <c r="K15" s="15">
        <f t="shared" si="3"/>
        <v>37</v>
      </c>
      <c r="L15" s="18">
        <f>frq!C15</f>
        <v>1</v>
      </c>
      <c r="M15" s="125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201">
        <f>'[2]23'!B18</f>
        <v>80</v>
      </c>
      <c r="C16" s="202">
        <f>'[2]23'!C18</f>
        <v>0</v>
      </c>
      <c r="D16" s="202">
        <f>'[2]23'!D18</f>
        <v>0</v>
      </c>
      <c r="E16" s="202">
        <f>'[2]23'!E18</f>
        <v>0</v>
      </c>
      <c r="F16" s="15">
        <f t="shared" si="6"/>
        <v>80</v>
      </c>
      <c r="G16" s="201">
        <f>'[2]23'!H18</f>
        <v>37</v>
      </c>
      <c r="H16" s="202">
        <f>'[2]23'!I18</f>
        <v>0</v>
      </c>
      <c r="I16" s="202">
        <f>'[2]23'!J18</f>
        <v>0</v>
      </c>
      <c r="J16" s="202">
        <f>'[2]23'!K18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201">
        <f>'[2]23'!B19</f>
        <v>80</v>
      </c>
      <c r="C17" s="202">
        <f>'[2]23'!C19</f>
        <v>0</v>
      </c>
      <c r="D17" s="202">
        <f>'[2]23'!D19</f>
        <v>0</v>
      </c>
      <c r="E17" s="202">
        <f>'[2]23'!E19</f>
        <v>0</v>
      </c>
      <c r="F17" s="15">
        <f t="shared" si="6"/>
        <v>80</v>
      </c>
      <c r="G17" s="201">
        <f>'[2]23'!H19</f>
        <v>37</v>
      </c>
      <c r="H17" s="202">
        <f>'[2]23'!I19</f>
        <v>0</v>
      </c>
      <c r="I17" s="202">
        <f>'[2]23'!J19</f>
        <v>0</v>
      </c>
      <c r="J17" s="202">
        <f>'[2]23'!K19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201">
        <f>'[2]23'!B20</f>
        <v>80</v>
      </c>
      <c r="C18" s="202">
        <f>'[2]23'!C20</f>
        <v>0</v>
      </c>
      <c r="D18" s="202">
        <f>'[2]23'!D20</f>
        <v>0</v>
      </c>
      <c r="E18" s="202">
        <f>'[2]23'!E20</f>
        <v>0</v>
      </c>
      <c r="F18" s="15">
        <f t="shared" si="6"/>
        <v>80</v>
      </c>
      <c r="G18" s="201">
        <f>'[2]23'!H20</f>
        <v>37</v>
      </c>
      <c r="H18" s="202">
        <f>'[2]23'!I20</f>
        <v>0</v>
      </c>
      <c r="I18" s="202">
        <f>'[2]23'!J20</f>
        <v>0</v>
      </c>
      <c r="J18" s="202">
        <f>'[2]23'!K20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201">
        <f>'[2]23'!B21</f>
        <v>80</v>
      </c>
      <c r="C19" s="202">
        <f>'[2]23'!C21</f>
        <v>0</v>
      </c>
      <c r="D19" s="202">
        <f>'[2]23'!D21</f>
        <v>0</v>
      </c>
      <c r="E19" s="202">
        <f>'[2]23'!E21</f>
        <v>0</v>
      </c>
      <c r="F19" s="15">
        <f t="shared" si="6"/>
        <v>80</v>
      </c>
      <c r="G19" s="201">
        <f>'[2]23'!H21</f>
        <v>37</v>
      </c>
      <c r="H19" s="202">
        <f>'[2]23'!I21</f>
        <v>0</v>
      </c>
      <c r="I19" s="202">
        <f>'[2]23'!J21</f>
        <v>0</v>
      </c>
      <c r="J19" s="202">
        <f>'[2]23'!K21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201">
        <f>'[2]23'!B22</f>
        <v>80</v>
      </c>
      <c r="C20" s="202">
        <f>'[2]23'!C22</f>
        <v>0</v>
      </c>
      <c r="D20" s="202">
        <f>'[2]23'!D22</f>
        <v>0</v>
      </c>
      <c r="E20" s="202">
        <f>'[2]23'!E22</f>
        <v>0</v>
      </c>
      <c r="F20" s="15">
        <f t="shared" si="6"/>
        <v>80</v>
      </c>
      <c r="G20" s="201">
        <f>'[2]23'!H22</f>
        <v>37</v>
      </c>
      <c r="H20" s="202">
        <f>'[2]23'!I22</f>
        <v>0</v>
      </c>
      <c r="I20" s="202">
        <f>'[2]23'!J22</f>
        <v>0</v>
      </c>
      <c r="J20" s="202">
        <f>'[2]23'!K22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1">
        <f>'[2]23'!B23</f>
        <v>80</v>
      </c>
      <c r="C21" s="202">
        <f>'[2]23'!C23</f>
        <v>0</v>
      </c>
      <c r="D21" s="202">
        <f>'[2]23'!D23</f>
        <v>0</v>
      </c>
      <c r="E21" s="202">
        <f>'[2]23'!E23</f>
        <v>0</v>
      </c>
      <c r="F21" s="15">
        <f t="shared" si="6"/>
        <v>80</v>
      </c>
      <c r="G21" s="201">
        <f>'[2]23'!H23</f>
        <v>37</v>
      </c>
      <c r="H21" s="202">
        <f>'[2]23'!I23</f>
        <v>0</v>
      </c>
      <c r="I21" s="202">
        <f>'[2]23'!J23</f>
        <v>0</v>
      </c>
      <c r="J21" s="202">
        <f>'[2]23'!K23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1">
        <f>'[2]23'!B24</f>
        <v>80</v>
      </c>
      <c r="C22" s="202">
        <f>'[2]23'!C24</f>
        <v>0</v>
      </c>
      <c r="D22" s="202">
        <f>'[2]23'!D24</f>
        <v>0</v>
      </c>
      <c r="E22" s="202">
        <f>'[2]23'!E24</f>
        <v>0</v>
      </c>
      <c r="F22" s="15">
        <f t="shared" si="6"/>
        <v>80</v>
      </c>
      <c r="G22" s="201">
        <f>'[2]23'!H24</f>
        <v>38</v>
      </c>
      <c r="H22" s="202">
        <f>'[2]23'!I24</f>
        <v>0</v>
      </c>
      <c r="I22" s="202">
        <f>'[2]23'!J24</f>
        <v>0</v>
      </c>
      <c r="J22" s="202">
        <f>'[2]23'!K24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1">
        <f>'[2]23'!B25</f>
        <v>80</v>
      </c>
      <c r="C23" s="202">
        <f>'[2]23'!C25</f>
        <v>0</v>
      </c>
      <c r="D23" s="202">
        <f>'[2]23'!D25</f>
        <v>0</v>
      </c>
      <c r="E23" s="202">
        <f>'[2]23'!E25</f>
        <v>0</v>
      </c>
      <c r="F23" s="15">
        <f t="shared" si="6"/>
        <v>80</v>
      </c>
      <c r="G23" s="201">
        <f>'[2]23'!H25</f>
        <v>38</v>
      </c>
      <c r="H23" s="202">
        <f>'[2]23'!I25</f>
        <v>0</v>
      </c>
      <c r="I23" s="202">
        <f>'[2]23'!J25</f>
        <v>0</v>
      </c>
      <c r="J23" s="202">
        <f>'[2]23'!K25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1">
        <f>'[2]23'!B26</f>
        <v>80</v>
      </c>
      <c r="C24" s="202">
        <f>'[2]23'!C26</f>
        <v>0</v>
      </c>
      <c r="D24" s="202">
        <f>'[2]23'!D26</f>
        <v>0</v>
      </c>
      <c r="E24" s="202">
        <f>'[2]23'!E26</f>
        <v>0</v>
      </c>
      <c r="F24" s="15">
        <f t="shared" si="6"/>
        <v>80</v>
      </c>
      <c r="G24" s="201">
        <f>'[2]23'!H26</f>
        <v>38</v>
      </c>
      <c r="H24" s="202">
        <f>'[2]23'!I26</f>
        <v>0</v>
      </c>
      <c r="I24" s="202">
        <f>'[2]23'!J26</f>
        <v>0</v>
      </c>
      <c r="J24" s="202">
        <f>'[2]23'!K26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1">
        <f>'[2]23'!B27</f>
        <v>80</v>
      </c>
      <c r="C25" s="202">
        <f>'[2]23'!C27</f>
        <v>0</v>
      </c>
      <c r="D25" s="202">
        <f>'[2]23'!D27</f>
        <v>0</v>
      </c>
      <c r="E25" s="202">
        <f>'[2]23'!E27</f>
        <v>0</v>
      </c>
      <c r="F25" s="15">
        <f t="shared" si="6"/>
        <v>80</v>
      </c>
      <c r="G25" s="201">
        <f>'[2]23'!H27</f>
        <v>38</v>
      </c>
      <c r="H25" s="202">
        <f>'[2]23'!I27</f>
        <v>0</v>
      </c>
      <c r="I25" s="202">
        <f>'[2]23'!J27</f>
        <v>0</v>
      </c>
      <c r="J25" s="202">
        <f>'[2]23'!K27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1">
        <f>'[2]23'!B28</f>
        <v>80</v>
      </c>
      <c r="C26" s="202">
        <f>'[2]23'!C28</f>
        <v>0</v>
      </c>
      <c r="D26" s="202">
        <f>'[2]23'!D28</f>
        <v>0</v>
      </c>
      <c r="E26" s="202">
        <f>'[2]23'!E28</f>
        <v>0</v>
      </c>
      <c r="F26" s="15">
        <f t="shared" si="6"/>
        <v>80</v>
      </c>
      <c r="G26" s="201">
        <f>'[2]23'!H28</f>
        <v>38</v>
      </c>
      <c r="H26" s="202">
        <f>'[2]23'!I28</f>
        <v>0</v>
      </c>
      <c r="I26" s="202">
        <f>'[2]23'!J28</f>
        <v>0</v>
      </c>
      <c r="J26" s="202">
        <f>'[2]23'!K28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1">
        <f>'[2]23'!B29</f>
        <v>80</v>
      </c>
      <c r="C27" s="202">
        <f>'[2]23'!C29</f>
        <v>0</v>
      </c>
      <c r="D27" s="202">
        <f>'[2]23'!D29</f>
        <v>0</v>
      </c>
      <c r="E27" s="202">
        <f>'[2]23'!E29</f>
        <v>0</v>
      </c>
      <c r="F27" s="15">
        <f t="shared" si="6"/>
        <v>80</v>
      </c>
      <c r="G27" s="201">
        <f>'[2]23'!H29</f>
        <v>38</v>
      </c>
      <c r="H27" s="202">
        <f>'[2]23'!I29</f>
        <v>0</v>
      </c>
      <c r="I27" s="202">
        <f>'[2]23'!J29</f>
        <v>0</v>
      </c>
      <c r="J27" s="202">
        <f>'[2]23'!K29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1">
        <f>'[2]23'!B30</f>
        <v>80</v>
      </c>
      <c r="C28" s="202">
        <f>'[2]23'!C30</f>
        <v>0</v>
      </c>
      <c r="D28" s="202">
        <f>'[2]23'!D30</f>
        <v>0</v>
      </c>
      <c r="E28" s="202">
        <f>'[2]23'!E30</f>
        <v>0</v>
      </c>
      <c r="F28" s="15">
        <f t="shared" si="6"/>
        <v>80</v>
      </c>
      <c r="G28" s="201">
        <f>'[2]23'!H30</f>
        <v>38</v>
      </c>
      <c r="H28" s="202">
        <f>'[2]23'!I30</f>
        <v>0</v>
      </c>
      <c r="I28" s="202">
        <f>'[2]23'!J30</f>
        <v>0</v>
      </c>
      <c r="J28" s="202">
        <f>'[2]23'!K30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1">
        <f>'[2]23'!B31</f>
        <v>80</v>
      </c>
      <c r="C29" s="202">
        <f>'[2]23'!C31</f>
        <v>0</v>
      </c>
      <c r="D29" s="202">
        <f>'[2]23'!D31</f>
        <v>0</v>
      </c>
      <c r="E29" s="202">
        <f>'[2]23'!E31</f>
        <v>0</v>
      </c>
      <c r="F29" s="15">
        <f t="shared" si="6"/>
        <v>80</v>
      </c>
      <c r="G29" s="201">
        <f>'[2]23'!H31</f>
        <v>38</v>
      </c>
      <c r="H29" s="202">
        <f>'[2]23'!I31</f>
        <v>0</v>
      </c>
      <c r="I29" s="202">
        <f>'[2]23'!J31</f>
        <v>0</v>
      </c>
      <c r="J29" s="202">
        <f>'[2]23'!K31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1">
        <f>'[2]23'!B32</f>
        <v>80</v>
      </c>
      <c r="C30" s="202">
        <f>'[2]23'!C32</f>
        <v>0</v>
      </c>
      <c r="D30" s="202">
        <f>'[2]23'!D32</f>
        <v>0</v>
      </c>
      <c r="E30" s="202">
        <f>'[2]23'!E32</f>
        <v>0</v>
      </c>
      <c r="F30" s="15">
        <f t="shared" si="6"/>
        <v>80</v>
      </c>
      <c r="G30" s="201">
        <f>'[2]23'!H32</f>
        <v>38</v>
      </c>
      <c r="H30" s="202">
        <f>'[2]23'!I32</f>
        <v>0</v>
      </c>
      <c r="I30" s="202">
        <f>'[2]23'!J32</f>
        <v>0</v>
      </c>
      <c r="J30" s="202">
        <f>'[2]23'!K32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1">
        <f>'[2]23'!B33</f>
        <v>80</v>
      </c>
      <c r="C31" s="202">
        <f>'[2]23'!C33</f>
        <v>0</v>
      </c>
      <c r="D31" s="202">
        <f>'[2]23'!D33</f>
        <v>0</v>
      </c>
      <c r="E31" s="202">
        <f>'[2]23'!E33</f>
        <v>0</v>
      </c>
      <c r="F31" s="15">
        <f t="shared" si="6"/>
        <v>80</v>
      </c>
      <c r="G31" s="201">
        <f>'[2]23'!H33</f>
        <v>37</v>
      </c>
      <c r="H31" s="202">
        <f>'[2]23'!I33</f>
        <v>0</v>
      </c>
      <c r="I31" s="202">
        <f>'[2]23'!J33</f>
        <v>0</v>
      </c>
      <c r="J31" s="202">
        <f>'[2]23'!K33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1">
        <f>'[2]23'!B34</f>
        <v>80</v>
      </c>
      <c r="C32" s="202">
        <f>'[2]23'!C34</f>
        <v>0</v>
      </c>
      <c r="D32" s="202">
        <f>'[2]23'!D34</f>
        <v>0</v>
      </c>
      <c r="E32" s="202">
        <f>'[2]23'!E34</f>
        <v>0</v>
      </c>
      <c r="F32" s="15">
        <f t="shared" si="6"/>
        <v>80</v>
      </c>
      <c r="G32" s="201">
        <f>'[2]23'!H34</f>
        <v>37</v>
      </c>
      <c r="H32" s="202">
        <f>'[2]23'!I34</f>
        <v>0</v>
      </c>
      <c r="I32" s="202">
        <f>'[2]23'!J34</f>
        <v>0</v>
      </c>
      <c r="J32" s="202">
        <f>'[2]23'!K34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1">
        <f>'[2]23'!B35</f>
        <v>80</v>
      </c>
      <c r="C33" s="202">
        <f>'[2]23'!C35</f>
        <v>0</v>
      </c>
      <c r="D33" s="202">
        <f>'[2]23'!D35</f>
        <v>0</v>
      </c>
      <c r="E33" s="202">
        <f>'[2]23'!E35</f>
        <v>0</v>
      </c>
      <c r="F33" s="15">
        <f t="shared" si="6"/>
        <v>80</v>
      </c>
      <c r="G33" s="201">
        <f>'[2]23'!H35</f>
        <v>37</v>
      </c>
      <c r="H33" s="202">
        <f>'[2]23'!I35</f>
        <v>0</v>
      </c>
      <c r="I33" s="202">
        <f>'[2]23'!J35</f>
        <v>0</v>
      </c>
      <c r="J33" s="202">
        <f>'[2]23'!K35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1">
        <f>'[2]23'!B36</f>
        <v>80</v>
      </c>
      <c r="C34" s="202">
        <f>'[2]23'!C36</f>
        <v>0</v>
      </c>
      <c r="D34" s="202">
        <f>'[2]23'!D36</f>
        <v>0</v>
      </c>
      <c r="E34" s="202">
        <f>'[2]23'!E36</f>
        <v>0</v>
      </c>
      <c r="F34" s="15">
        <f t="shared" si="6"/>
        <v>80</v>
      </c>
      <c r="G34" s="201">
        <f>'[2]23'!H36</f>
        <v>37</v>
      </c>
      <c r="H34" s="202">
        <f>'[2]23'!I36</f>
        <v>0</v>
      </c>
      <c r="I34" s="202">
        <f>'[2]23'!J36</f>
        <v>0</v>
      </c>
      <c r="J34" s="202">
        <f>'[2]23'!K36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1">
        <f>'[2]23'!B37</f>
        <v>80</v>
      </c>
      <c r="C35" s="202">
        <f>'[2]23'!C37</f>
        <v>0</v>
      </c>
      <c r="D35" s="202">
        <f>'[2]23'!D37</f>
        <v>0</v>
      </c>
      <c r="E35" s="202">
        <f>'[2]23'!E37</f>
        <v>0</v>
      </c>
      <c r="F35" s="15">
        <f t="shared" si="6"/>
        <v>80</v>
      </c>
      <c r="G35" s="201">
        <f>'[2]23'!H37</f>
        <v>37</v>
      </c>
      <c r="H35" s="202">
        <f>'[2]23'!I37</f>
        <v>0</v>
      </c>
      <c r="I35" s="202">
        <f>'[2]23'!J37</f>
        <v>0</v>
      </c>
      <c r="J35" s="202">
        <f>'[2]23'!K37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1">
        <f>'[2]23'!B38</f>
        <v>80</v>
      </c>
      <c r="C36" s="202">
        <f>'[2]23'!C38</f>
        <v>0</v>
      </c>
      <c r="D36" s="202">
        <f>'[2]23'!D38</f>
        <v>0</v>
      </c>
      <c r="E36" s="202">
        <f>'[2]23'!E38</f>
        <v>0</v>
      </c>
      <c r="F36" s="15">
        <f t="shared" si="6"/>
        <v>80</v>
      </c>
      <c r="G36" s="201">
        <f>'[2]23'!H38</f>
        <v>37</v>
      </c>
      <c r="H36" s="202">
        <f>'[2]23'!I38</f>
        <v>0</v>
      </c>
      <c r="I36" s="202">
        <f>'[2]23'!J38</f>
        <v>0</v>
      </c>
      <c r="J36" s="202">
        <f>'[2]23'!K38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1">
        <f>'[2]23'!B39</f>
        <v>80</v>
      </c>
      <c r="C37" s="202">
        <f>'[2]23'!C39</f>
        <v>0</v>
      </c>
      <c r="D37" s="202">
        <f>'[2]23'!D39</f>
        <v>0</v>
      </c>
      <c r="E37" s="202">
        <f>'[2]23'!E39</f>
        <v>0</v>
      </c>
      <c r="F37" s="15">
        <f t="shared" si="6"/>
        <v>80</v>
      </c>
      <c r="G37" s="201">
        <f>'[2]23'!H39</f>
        <v>37</v>
      </c>
      <c r="H37" s="202">
        <f>'[2]23'!I39</f>
        <v>0</v>
      </c>
      <c r="I37" s="202">
        <f>'[2]23'!J39</f>
        <v>0</v>
      </c>
      <c r="J37" s="202">
        <f>'[2]23'!K39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1">
        <f>'[2]23'!B40</f>
        <v>80</v>
      </c>
      <c r="C38" s="202">
        <f>'[2]23'!C40</f>
        <v>0</v>
      </c>
      <c r="D38" s="202">
        <f>'[2]23'!D40</f>
        <v>0</v>
      </c>
      <c r="E38" s="202">
        <f>'[2]23'!E40</f>
        <v>0</v>
      </c>
      <c r="F38" s="15">
        <f t="shared" si="6"/>
        <v>80</v>
      </c>
      <c r="G38" s="201">
        <f>'[2]23'!H40</f>
        <v>37</v>
      </c>
      <c r="H38" s="202">
        <f>'[2]23'!I40</f>
        <v>0</v>
      </c>
      <c r="I38" s="202">
        <f>'[2]23'!J40</f>
        <v>0</v>
      </c>
      <c r="J38" s="202">
        <f>'[2]23'!K40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1">
        <f>'[2]23'!B41</f>
        <v>80</v>
      </c>
      <c r="C39" s="202">
        <f>'[2]23'!C41</f>
        <v>0</v>
      </c>
      <c r="D39" s="202">
        <f>'[2]23'!D41</f>
        <v>0</v>
      </c>
      <c r="E39" s="202">
        <f>'[2]23'!E41</f>
        <v>0</v>
      </c>
      <c r="F39" s="15">
        <f t="shared" si="6"/>
        <v>80</v>
      </c>
      <c r="G39" s="201">
        <f>'[2]23'!H41</f>
        <v>36</v>
      </c>
      <c r="H39" s="202">
        <f>'[2]23'!I41</f>
        <v>0</v>
      </c>
      <c r="I39" s="202">
        <f>'[2]23'!J41</f>
        <v>0</v>
      </c>
      <c r="J39" s="202">
        <f>'[2]23'!K41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201">
        <f>'[2]23'!B42</f>
        <v>80</v>
      </c>
      <c r="C40" s="202">
        <f>'[2]23'!C42</f>
        <v>0</v>
      </c>
      <c r="D40" s="202">
        <f>'[2]23'!D42</f>
        <v>0</v>
      </c>
      <c r="E40" s="202">
        <f>'[2]23'!E42</f>
        <v>0</v>
      </c>
      <c r="F40" s="15">
        <f t="shared" si="6"/>
        <v>80</v>
      </c>
      <c r="G40" s="201">
        <f>'[2]23'!H42</f>
        <v>36</v>
      </c>
      <c r="H40" s="202">
        <f>'[2]23'!I42</f>
        <v>0</v>
      </c>
      <c r="I40" s="202">
        <f>'[2]23'!J42</f>
        <v>0</v>
      </c>
      <c r="J40" s="202">
        <f>'[2]23'!K42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201">
        <f>'[2]23'!B43</f>
        <v>80</v>
      </c>
      <c r="C41" s="202">
        <f>'[2]23'!C43</f>
        <v>0</v>
      </c>
      <c r="D41" s="202">
        <f>'[2]23'!D43</f>
        <v>0</v>
      </c>
      <c r="E41" s="202">
        <f>'[2]23'!E43</f>
        <v>0</v>
      </c>
      <c r="F41" s="15">
        <f t="shared" si="6"/>
        <v>80</v>
      </c>
      <c r="G41" s="201">
        <f>'[2]23'!H43</f>
        <v>36</v>
      </c>
      <c r="H41" s="202">
        <f>'[2]23'!I43</f>
        <v>0</v>
      </c>
      <c r="I41" s="202">
        <f>'[2]23'!J43</f>
        <v>0</v>
      </c>
      <c r="J41" s="202">
        <f>'[2]23'!K43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201">
        <f>'[2]23'!B44</f>
        <v>80</v>
      </c>
      <c r="C42" s="202">
        <f>'[2]23'!C44</f>
        <v>0</v>
      </c>
      <c r="D42" s="202">
        <f>'[2]23'!D44</f>
        <v>0</v>
      </c>
      <c r="E42" s="202">
        <f>'[2]23'!E44</f>
        <v>0</v>
      </c>
      <c r="F42" s="15">
        <f t="shared" si="6"/>
        <v>80</v>
      </c>
      <c r="G42" s="201">
        <f>'[2]23'!H44</f>
        <v>36</v>
      </c>
      <c r="H42" s="202">
        <f>'[2]23'!I44</f>
        <v>0</v>
      </c>
      <c r="I42" s="202">
        <f>'[2]23'!J44</f>
        <v>0</v>
      </c>
      <c r="J42" s="202">
        <f>'[2]23'!K44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201">
        <f>'[2]23'!B45</f>
        <v>80</v>
      </c>
      <c r="C43" s="202">
        <f>'[2]23'!C45</f>
        <v>0</v>
      </c>
      <c r="D43" s="202">
        <f>'[2]23'!D45</f>
        <v>0</v>
      </c>
      <c r="E43" s="202">
        <f>'[2]23'!E45</f>
        <v>0</v>
      </c>
      <c r="F43" s="15">
        <f t="shared" si="6"/>
        <v>80</v>
      </c>
      <c r="G43" s="201">
        <f>'[2]23'!H45</f>
        <v>35</v>
      </c>
      <c r="H43" s="202">
        <f>'[2]23'!I45</f>
        <v>0</v>
      </c>
      <c r="I43" s="202">
        <f>'[2]23'!J45</f>
        <v>0</v>
      </c>
      <c r="J43" s="202">
        <f>'[2]23'!K45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1">
        <f>'[2]23'!B46</f>
        <v>80</v>
      </c>
      <c r="C44" s="202">
        <f>'[2]23'!C46</f>
        <v>0</v>
      </c>
      <c r="D44" s="202">
        <f>'[2]23'!D46</f>
        <v>0</v>
      </c>
      <c r="E44" s="202">
        <f>'[2]23'!E46</f>
        <v>0</v>
      </c>
      <c r="F44" s="15">
        <f t="shared" si="6"/>
        <v>80</v>
      </c>
      <c r="G44" s="201">
        <f>'[2]23'!H46</f>
        <v>35</v>
      </c>
      <c r="H44" s="202">
        <f>'[2]23'!I46</f>
        <v>0</v>
      </c>
      <c r="I44" s="202">
        <f>'[2]23'!J46</f>
        <v>0</v>
      </c>
      <c r="J44" s="202">
        <f>'[2]23'!K46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1">
        <f>'[2]23'!B47</f>
        <v>80</v>
      </c>
      <c r="C45" s="202">
        <f>'[2]23'!C47</f>
        <v>0</v>
      </c>
      <c r="D45" s="202">
        <f>'[2]23'!D47</f>
        <v>0</v>
      </c>
      <c r="E45" s="202">
        <f>'[2]23'!E47</f>
        <v>0</v>
      </c>
      <c r="F45" s="15">
        <f t="shared" si="6"/>
        <v>80</v>
      </c>
      <c r="G45" s="201">
        <f>'[2]23'!H47</f>
        <v>35</v>
      </c>
      <c r="H45" s="202">
        <f>'[2]23'!I47</f>
        <v>0</v>
      </c>
      <c r="I45" s="202">
        <f>'[2]23'!J47</f>
        <v>0</v>
      </c>
      <c r="J45" s="202">
        <f>'[2]23'!K47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1">
        <f>'[2]23'!B48</f>
        <v>80</v>
      </c>
      <c r="C46" s="202">
        <f>'[2]23'!C48</f>
        <v>0</v>
      </c>
      <c r="D46" s="202">
        <f>'[2]23'!D48</f>
        <v>0</v>
      </c>
      <c r="E46" s="202">
        <f>'[2]23'!E48</f>
        <v>0</v>
      </c>
      <c r="F46" s="15">
        <f t="shared" si="6"/>
        <v>80</v>
      </c>
      <c r="G46" s="201">
        <f>'[2]23'!H48</f>
        <v>35</v>
      </c>
      <c r="H46" s="202">
        <f>'[2]23'!I48</f>
        <v>0</v>
      </c>
      <c r="I46" s="202">
        <f>'[2]23'!J48</f>
        <v>0</v>
      </c>
      <c r="J46" s="202">
        <f>'[2]23'!K48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1">
        <f>'[2]23'!B49</f>
        <v>80</v>
      </c>
      <c r="C47" s="202">
        <f>'[2]23'!C49</f>
        <v>0</v>
      </c>
      <c r="D47" s="202">
        <f>'[2]23'!D49</f>
        <v>0</v>
      </c>
      <c r="E47" s="202">
        <f>'[2]23'!E49</f>
        <v>0</v>
      </c>
      <c r="F47" s="15">
        <f t="shared" si="6"/>
        <v>80</v>
      </c>
      <c r="G47" s="201">
        <f>'[2]23'!H49</f>
        <v>34</v>
      </c>
      <c r="H47" s="202">
        <f>'[2]23'!I49</f>
        <v>0</v>
      </c>
      <c r="I47" s="202">
        <f>'[2]23'!J49</f>
        <v>0</v>
      </c>
      <c r="J47" s="202">
        <f>'[2]23'!K49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1">
        <f>'[2]23'!B50</f>
        <v>80</v>
      </c>
      <c r="C48" s="202">
        <f>'[2]23'!C50</f>
        <v>0</v>
      </c>
      <c r="D48" s="202">
        <f>'[2]23'!D50</f>
        <v>0</v>
      </c>
      <c r="E48" s="202">
        <f>'[2]23'!E50</f>
        <v>0</v>
      </c>
      <c r="F48" s="15">
        <f t="shared" si="6"/>
        <v>80</v>
      </c>
      <c r="G48" s="201">
        <f>'[2]23'!H50</f>
        <v>34</v>
      </c>
      <c r="H48" s="202">
        <f>'[2]23'!I50</f>
        <v>0</v>
      </c>
      <c r="I48" s="202">
        <f>'[2]23'!J50</f>
        <v>0</v>
      </c>
      <c r="J48" s="202">
        <f>'[2]23'!K50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1">
        <f>'[2]23'!B51</f>
        <v>40</v>
      </c>
      <c r="C49" s="202">
        <f>'[2]23'!C51</f>
        <v>30</v>
      </c>
      <c r="D49" s="202">
        <f>'[2]23'!D51</f>
        <v>0</v>
      </c>
      <c r="E49" s="202">
        <f>'[2]23'!E51</f>
        <v>0</v>
      </c>
      <c r="F49" s="15">
        <f t="shared" si="6"/>
        <v>70</v>
      </c>
      <c r="G49" s="201">
        <f>'[2]23'!H51</f>
        <v>0</v>
      </c>
      <c r="H49" s="202">
        <f>'[2]23'!I51</f>
        <v>26</v>
      </c>
      <c r="I49" s="202">
        <f>'[2]23'!J51</f>
        <v>0</v>
      </c>
      <c r="J49" s="202">
        <f>'[2]23'!K51</f>
        <v>0</v>
      </c>
      <c r="K49" s="15">
        <f t="shared" si="3"/>
        <v>26</v>
      </c>
      <c r="L49" s="18">
        <f>frq!C49</f>
        <v>1</v>
      </c>
      <c r="M49" s="125">
        <f t="shared" si="4"/>
        <v>-0.7</v>
      </c>
      <c r="N49" s="16">
        <f t="shared" si="7"/>
        <v>26</v>
      </c>
      <c r="O49" s="16">
        <f t="shared" si="8"/>
        <v>0</v>
      </c>
      <c r="P49" s="16">
        <f t="shared" si="9"/>
        <v>0</v>
      </c>
      <c r="Q49" s="17">
        <f t="shared" si="5"/>
        <v>25.3</v>
      </c>
      <c r="R49" s="18">
        <v>0.7</v>
      </c>
      <c r="S49" s="18"/>
    </row>
    <row r="50" spans="1:19">
      <c r="A50" s="8" t="s">
        <v>92</v>
      </c>
      <c r="B50" s="201">
        <f>'[2]23'!B52</f>
        <v>40</v>
      </c>
      <c r="C50" s="202">
        <f>'[2]23'!C52</f>
        <v>30</v>
      </c>
      <c r="D50" s="202">
        <f>'[2]23'!D52</f>
        <v>0</v>
      </c>
      <c r="E50" s="202">
        <f>'[2]23'!E52</f>
        <v>0</v>
      </c>
      <c r="F50" s="15">
        <f t="shared" si="6"/>
        <v>70</v>
      </c>
      <c r="G50" s="201">
        <f>'[2]23'!H52</f>
        <v>0</v>
      </c>
      <c r="H50" s="202">
        <f>'[2]23'!I52</f>
        <v>26</v>
      </c>
      <c r="I50" s="202">
        <f>'[2]23'!J52</f>
        <v>0</v>
      </c>
      <c r="J50" s="202">
        <f>'[2]23'!K52</f>
        <v>0</v>
      </c>
      <c r="K50" s="15">
        <f t="shared" si="3"/>
        <v>26</v>
      </c>
      <c r="L50" s="18">
        <f>frq!C50</f>
        <v>1</v>
      </c>
      <c r="M50" s="125">
        <f t="shared" si="4"/>
        <v>-0.7</v>
      </c>
      <c r="N50" s="16">
        <f t="shared" si="7"/>
        <v>26</v>
      </c>
      <c r="O50" s="16">
        <f t="shared" si="8"/>
        <v>0</v>
      </c>
      <c r="P50" s="16">
        <f t="shared" si="9"/>
        <v>0</v>
      </c>
      <c r="Q50" s="17">
        <f t="shared" si="5"/>
        <v>25.3</v>
      </c>
      <c r="R50" s="18">
        <v>0.7</v>
      </c>
      <c r="S50" s="18"/>
    </row>
    <row r="51" spans="1:19">
      <c r="A51" s="8" t="s">
        <v>93</v>
      </c>
      <c r="B51" s="201">
        <f>'[2]23'!B53</f>
        <v>40</v>
      </c>
      <c r="C51" s="202">
        <f>'[2]23'!C53</f>
        <v>30</v>
      </c>
      <c r="D51" s="202">
        <f>'[2]23'!D53</f>
        <v>0</v>
      </c>
      <c r="E51" s="202">
        <f>'[2]23'!E53</f>
        <v>0</v>
      </c>
      <c r="F51" s="15">
        <f t="shared" si="6"/>
        <v>70</v>
      </c>
      <c r="G51" s="201">
        <f>'[2]23'!H53</f>
        <v>0</v>
      </c>
      <c r="H51" s="202">
        <f>'[2]23'!I53</f>
        <v>26</v>
      </c>
      <c r="I51" s="202">
        <f>'[2]23'!J53</f>
        <v>0</v>
      </c>
      <c r="J51" s="202">
        <f>'[2]23'!K53</f>
        <v>0</v>
      </c>
      <c r="K51" s="15">
        <f t="shared" si="3"/>
        <v>26</v>
      </c>
      <c r="L51" s="18">
        <f>frq!C51</f>
        <v>1</v>
      </c>
      <c r="M51" s="125">
        <f t="shared" si="4"/>
        <v>-0.7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25.3</v>
      </c>
      <c r="R51" s="18">
        <v>0.7</v>
      </c>
      <c r="S51" s="18"/>
    </row>
    <row r="52" spans="1:19">
      <c r="A52" s="8" t="s">
        <v>94</v>
      </c>
      <c r="B52" s="201">
        <f>'[2]23'!B54</f>
        <v>40</v>
      </c>
      <c r="C52" s="202">
        <f>'[2]23'!C54</f>
        <v>30</v>
      </c>
      <c r="D52" s="202">
        <f>'[2]23'!D54</f>
        <v>0</v>
      </c>
      <c r="E52" s="202">
        <f>'[2]23'!E54</f>
        <v>0</v>
      </c>
      <c r="F52" s="15">
        <f t="shared" si="6"/>
        <v>70</v>
      </c>
      <c r="G52" s="201">
        <f>'[2]23'!H54</f>
        <v>0</v>
      </c>
      <c r="H52" s="202">
        <f>'[2]23'!I54</f>
        <v>26</v>
      </c>
      <c r="I52" s="202">
        <f>'[2]23'!J54</f>
        <v>0</v>
      </c>
      <c r="J52" s="202">
        <f>'[2]23'!K54</f>
        <v>0</v>
      </c>
      <c r="K52" s="15">
        <f t="shared" si="3"/>
        <v>26</v>
      </c>
      <c r="L52" s="18">
        <f>frq!C52</f>
        <v>1</v>
      </c>
      <c r="M52" s="125">
        <f t="shared" si="4"/>
        <v>-0.7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25.3</v>
      </c>
      <c r="R52" s="18">
        <v>0.7</v>
      </c>
      <c r="S52" s="18"/>
    </row>
    <row r="53" spans="1:19">
      <c r="A53" s="8" t="s">
        <v>95</v>
      </c>
      <c r="B53" s="201">
        <f>'[2]23'!B55</f>
        <v>40</v>
      </c>
      <c r="C53" s="202">
        <f>'[2]23'!C55</f>
        <v>30</v>
      </c>
      <c r="D53" s="202">
        <f>'[2]23'!D55</f>
        <v>0</v>
      </c>
      <c r="E53" s="202">
        <f>'[2]23'!E55</f>
        <v>0</v>
      </c>
      <c r="F53" s="15">
        <f t="shared" si="6"/>
        <v>70</v>
      </c>
      <c r="G53" s="201">
        <f>'[2]23'!H55</f>
        <v>0</v>
      </c>
      <c r="H53" s="202">
        <f>'[2]23'!I55</f>
        <v>26</v>
      </c>
      <c r="I53" s="202">
        <f>'[2]23'!J55</f>
        <v>0</v>
      </c>
      <c r="J53" s="202">
        <f>'[2]23'!K55</f>
        <v>0</v>
      </c>
      <c r="K53" s="15">
        <f t="shared" si="3"/>
        <v>26</v>
      </c>
      <c r="L53" s="18">
        <f>frq!C53</f>
        <v>1</v>
      </c>
      <c r="M53" s="125">
        <f t="shared" si="4"/>
        <v>-0.7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25.3</v>
      </c>
      <c r="R53" s="18">
        <v>0.7</v>
      </c>
      <c r="S53" s="18"/>
    </row>
    <row r="54" spans="1:19">
      <c r="A54" s="8" t="s">
        <v>96</v>
      </c>
      <c r="B54" s="201">
        <f>'[2]23'!B56</f>
        <v>40</v>
      </c>
      <c r="C54" s="202">
        <f>'[2]23'!C56</f>
        <v>30</v>
      </c>
      <c r="D54" s="202">
        <f>'[2]23'!D56</f>
        <v>0</v>
      </c>
      <c r="E54" s="202">
        <f>'[2]23'!E56</f>
        <v>0</v>
      </c>
      <c r="F54" s="15">
        <f t="shared" si="6"/>
        <v>70</v>
      </c>
      <c r="G54" s="201">
        <f>'[2]23'!H56</f>
        <v>0</v>
      </c>
      <c r="H54" s="202">
        <f>'[2]23'!I56</f>
        <v>26</v>
      </c>
      <c r="I54" s="202">
        <f>'[2]23'!J56</f>
        <v>0</v>
      </c>
      <c r="J54" s="202">
        <f>'[2]23'!K56</f>
        <v>0</v>
      </c>
      <c r="K54" s="15">
        <f t="shared" si="3"/>
        <v>26</v>
      </c>
      <c r="L54" s="18">
        <f>frq!C54</f>
        <v>1</v>
      </c>
      <c r="M54" s="125">
        <f t="shared" si="4"/>
        <v>-0.7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25.3</v>
      </c>
      <c r="R54" s="18">
        <v>0.7</v>
      </c>
      <c r="S54" s="18"/>
    </row>
    <row r="55" spans="1:19">
      <c r="A55" s="8" t="s">
        <v>97</v>
      </c>
      <c r="B55" s="201">
        <f>'[2]23'!B57</f>
        <v>40</v>
      </c>
      <c r="C55" s="202">
        <f>'[2]23'!C57</f>
        <v>30</v>
      </c>
      <c r="D55" s="202">
        <f>'[2]23'!D57</f>
        <v>0</v>
      </c>
      <c r="E55" s="202">
        <f>'[2]23'!E57</f>
        <v>0</v>
      </c>
      <c r="F55" s="15">
        <f t="shared" si="6"/>
        <v>70</v>
      </c>
      <c r="G55" s="201">
        <f>'[2]23'!H57</f>
        <v>0</v>
      </c>
      <c r="H55" s="202">
        <f>'[2]23'!I57</f>
        <v>26</v>
      </c>
      <c r="I55" s="202">
        <f>'[2]23'!J57</f>
        <v>0</v>
      </c>
      <c r="J55" s="202">
        <f>'[2]23'!K57</f>
        <v>0</v>
      </c>
      <c r="K55" s="15">
        <f t="shared" si="3"/>
        <v>26</v>
      </c>
      <c r="L55" s="18">
        <f>frq!C55</f>
        <v>1</v>
      </c>
      <c r="M55" s="125">
        <f t="shared" si="4"/>
        <v>-0.7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25.3</v>
      </c>
      <c r="R55" s="18">
        <v>0.7</v>
      </c>
      <c r="S55" s="18"/>
    </row>
    <row r="56" spans="1:19">
      <c r="A56" s="8" t="s">
        <v>98</v>
      </c>
      <c r="B56" s="201">
        <f>'[2]23'!B58</f>
        <v>80</v>
      </c>
      <c r="C56" s="202">
        <f>'[2]23'!C58</f>
        <v>0</v>
      </c>
      <c r="D56" s="202">
        <f>'[2]23'!D58</f>
        <v>0</v>
      </c>
      <c r="E56" s="202">
        <f>'[2]23'!E58</f>
        <v>0</v>
      </c>
      <c r="F56" s="15">
        <f t="shared" si="6"/>
        <v>80</v>
      </c>
      <c r="G56" s="201">
        <f>'[2]23'!H58</f>
        <v>33</v>
      </c>
      <c r="H56" s="202">
        <f>'[2]23'!I58</f>
        <v>0</v>
      </c>
      <c r="I56" s="202">
        <f>'[2]23'!J58</f>
        <v>0</v>
      </c>
      <c r="J56" s="202">
        <f>'[2]23'!K58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1">
        <f>'[2]23'!B59</f>
        <v>80</v>
      </c>
      <c r="C57" s="202">
        <f>'[2]23'!C59</f>
        <v>0</v>
      </c>
      <c r="D57" s="202">
        <f>'[2]23'!D59</f>
        <v>0</v>
      </c>
      <c r="E57" s="202">
        <f>'[2]23'!E59</f>
        <v>0</v>
      </c>
      <c r="F57" s="15">
        <f t="shared" si="6"/>
        <v>80</v>
      </c>
      <c r="G57" s="201">
        <f>'[2]23'!H59</f>
        <v>33</v>
      </c>
      <c r="H57" s="202">
        <f>'[2]23'!I59</f>
        <v>0</v>
      </c>
      <c r="I57" s="202">
        <f>'[2]23'!J59</f>
        <v>0</v>
      </c>
      <c r="J57" s="202">
        <f>'[2]23'!K59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201">
        <f>'[2]23'!B60</f>
        <v>80</v>
      </c>
      <c r="C58" s="202">
        <f>'[2]23'!C60</f>
        <v>0</v>
      </c>
      <c r="D58" s="202">
        <f>'[2]23'!D60</f>
        <v>0</v>
      </c>
      <c r="E58" s="202">
        <f>'[2]23'!E60</f>
        <v>0</v>
      </c>
      <c r="F58" s="15">
        <f t="shared" si="6"/>
        <v>80</v>
      </c>
      <c r="G58" s="201">
        <f>'[2]23'!H60</f>
        <v>33</v>
      </c>
      <c r="H58" s="202">
        <f>'[2]23'!I60</f>
        <v>0</v>
      </c>
      <c r="I58" s="202">
        <f>'[2]23'!J60</f>
        <v>0</v>
      </c>
      <c r="J58" s="202">
        <f>'[2]23'!K60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1">
        <f>'[2]23'!B61</f>
        <v>80</v>
      </c>
      <c r="C59" s="202">
        <f>'[2]23'!C61</f>
        <v>0</v>
      </c>
      <c r="D59" s="202">
        <f>'[2]23'!D61</f>
        <v>0</v>
      </c>
      <c r="E59" s="202">
        <f>'[2]23'!E61</f>
        <v>0</v>
      </c>
      <c r="F59" s="15">
        <f t="shared" si="6"/>
        <v>80</v>
      </c>
      <c r="G59" s="201">
        <f>'[2]23'!H61</f>
        <v>34</v>
      </c>
      <c r="H59" s="202">
        <f>'[2]23'!I61</f>
        <v>0</v>
      </c>
      <c r="I59" s="202">
        <f>'[2]23'!J61</f>
        <v>0</v>
      </c>
      <c r="J59" s="202">
        <f>'[2]23'!K61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1">
        <f>'[2]23'!B62</f>
        <v>80</v>
      </c>
      <c r="C60" s="202">
        <f>'[2]23'!C62</f>
        <v>0</v>
      </c>
      <c r="D60" s="202">
        <f>'[2]23'!D62</f>
        <v>0</v>
      </c>
      <c r="E60" s="202">
        <f>'[2]23'!E62</f>
        <v>0</v>
      </c>
      <c r="F60" s="15">
        <f t="shared" si="6"/>
        <v>80</v>
      </c>
      <c r="G60" s="201">
        <f>'[2]23'!H62</f>
        <v>34</v>
      </c>
      <c r="H60" s="202">
        <f>'[2]23'!I62</f>
        <v>0</v>
      </c>
      <c r="I60" s="202">
        <f>'[2]23'!J62</f>
        <v>0</v>
      </c>
      <c r="J60" s="202">
        <f>'[2]23'!K62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1">
        <f>'[2]23'!B63</f>
        <v>80</v>
      </c>
      <c r="C61" s="202">
        <f>'[2]23'!C63</f>
        <v>0</v>
      </c>
      <c r="D61" s="202">
        <f>'[2]23'!D63</f>
        <v>0</v>
      </c>
      <c r="E61" s="202">
        <f>'[2]23'!E63</f>
        <v>0</v>
      </c>
      <c r="F61" s="15">
        <f t="shared" si="6"/>
        <v>80</v>
      </c>
      <c r="G61" s="201">
        <f>'[2]23'!H63</f>
        <v>34</v>
      </c>
      <c r="H61" s="202">
        <f>'[2]23'!I63</f>
        <v>0</v>
      </c>
      <c r="I61" s="202">
        <f>'[2]23'!J63</f>
        <v>0</v>
      </c>
      <c r="J61" s="202">
        <f>'[2]23'!K63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1">
        <f>'[2]23'!B64</f>
        <v>80</v>
      </c>
      <c r="C62" s="202">
        <f>'[2]23'!C64</f>
        <v>0</v>
      </c>
      <c r="D62" s="202">
        <f>'[2]23'!D64</f>
        <v>0</v>
      </c>
      <c r="E62" s="202">
        <f>'[2]23'!E64</f>
        <v>0</v>
      </c>
      <c r="F62" s="15">
        <f t="shared" si="6"/>
        <v>80</v>
      </c>
      <c r="G62" s="201">
        <f>'[2]23'!H64</f>
        <v>34</v>
      </c>
      <c r="H62" s="202">
        <f>'[2]23'!I64</f>
        <v>0</v>
      </c>
      <c r="I62" s="202">
        <f>'[2]23'!J64</f>
        <v>0</v>
      </c>
      <c r="J62" s="202">
        <f>'[2]23'!K64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1">
        <f>'[2]23'!B65</f>
        <v>80</v>
      </c>
      <c r="C63" s="202">
        <f>'[2]23'!C65</f>
        <v>0</v>
      </c>
      <c r="D63" s="202">
        <f>'[2]23'!D65</f>
        <v>0</v>
      </c>
      <c r="E63" s="202">
        <f>'[2]23'!E65</f>
        <v>0</v>
      </c>
      <c r="F63" s="15">
        <f t="shared" si="6"/>
        <v>80</v>
      </c>
      <c r="G63" s="201">
        <f>'[2]23'!H65</f>
        <v>34</v>
      </c>
      <c r="H63" s="202">
        <f>'[2]23'!I65</f>
        <v>0</v>
      </c>
      <c r="I63" s="202">
        <f>'[2]23'!J65</f>
        <v>0</v>
      </c>
      <c r="J63" s="202">
        <f>'[2]23'!K65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1">
        <f>'[2]23'!B66</f>
        <v>80</v>
      </c>
      <c r="C64" s="202">
        <f>'[2]23'!C66</f>
        <v>0</v>
      </c>
      <c r="D64" s="202">
        <f>'[2]23'!D66</f>
        <v>0</v>
      </c>
      <c r="E64" s="202">
        <f>'[2]23'!E66</f>
        <v>0</v>
      </c>
      <c r="F64" s="15">
        <f t="shared" si="6"/>
        <v>80</v>
      </c>
      <c r="G64" s="201">
        <f>'[2]23'!H66</f>
        <v>34</v>
      </c>
      <c r="H64" s="202">
        <f>'[2]23'!I66</f>
        <v>0</v>
      </c>
      <c r="I64" s="202">
        <f>'[2]23'!J66</f>
        <v>0</v>
      </c>
      <c r="J64" s="202">
        <f>'[2]23'!K66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1">
        <f>'[2]23'!B67</f>
        <v>80</v>
      </c>
      <c r="C65" s="202">
        <f>'[2]23'!C67</f>
        <v>0</v>
      </c>
      <c r="D65" s="202">
        <f>'[2]23'!D67</f>
        <v>0</v>
      </c>
      <c r="E65" s="202">
        <f>'[2]23'!E67</f>
        <v>0</v>
      </c>
      <c r="F65" s="15">
        <f t="shared" si="6"/>
        <v>80</v>
      </c>
      <c r="G65" s="201">
        <f>'[2]23'!H67</f>
        <v>33</v>
      </c>
      <c r="H65" s="202">
        <f>'[2]23'!I67</f>
        <v>0</v>
      </c>
      <c r="I65" s="202">
        <f>'[2]23'!J67</f>
        <v>0</v>
      </c>
      <c r="J65" s="202">
        <f>'[2]23'!K67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1">
        <f>'[2]23'!B68</f>
        <v>80</v>
      </c>
      <c r="C66" s="202">
        <f>'[2]23'!C68</f>
        <v>0</v>
      </c>
      <c r="D66" s="202">
        <f>'[2]23'!D68</f>
        <v>0</v>
      </c>
      <c r="E66" s="202">
        <f>'[2]23'!E68</f>
        <v>0</v>
      </c>
      <c r="F66" s="15">
        <f t="shared" si="6"/>
        <v>80</v>
      </c>
      <c r="G66" s="201">
        <f>'[2]23'!H68</f>
        <v>33</v>
      </c>
      <c r="H66" s="202">
        <f>'[2]23'!I68</f>
        <v>0</v>
      </c>
      <c r="I66" s="202">
        <f>'[2]23'!J68</f>
        <v>0</v>
      </c>
      <c r="J66" s="202">
        <f>'[2]23'!K68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1">
        <f>'[2]23'!B69</f>
        <v>80</v>
      </c>
      <c r="C67" s="202">
        <f>'[2]23'!C69</f>
        <v>0</v>
      </c>
      <c r="D67" s="202">
        <f>'[2]23'!D69</f>
        <v>0</v>
      </c>
      <c r="E67" s="202">
        <f>'[2]23'!E69</f>
        <v>0</v>
      </c>
      <c r="F67" s="15">
        <f t="shared" si="6"/>
        <v>80</v>
      </c>
      <c r="G67" s="201">
        <f>'[2]23'!H69</f>
        <v>33</v>
      </c>
      <c r="H67" s="202">
        <f>'[2]23'!I69</f>
        <v>0</v>
      </c>
      <c r="I67" s="202">
        <f>'[2]23'!J69</f>
        <v>0</v>
      </c>
      <c r="J67" s="202">
        <f>'[2]23'!K69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1">
        <f>'[2]23'!B70</f>
        <v>80</v>
      </c>
      <c r="C68" s="202">
        <f>'[2]23'!C70</f>
        <v>0</v>
      </c>
      <c r="D68" s="202">
        <f>'[2]23'!D70</f>
        <v>0</v>
      </c>
      <c r="E68" s="202">
        <f>'[2]23'!E70</f>
        <v>0</v>
      </c>
      <c r="F68" s="15">
        <f t="shared" si="6"/>
        <v>80</v>
      </c>
      <c r="G68" s="201">
        <f>'[2]23'!H70</f>
        <v>33</v>
      </c>
      <c r="H68" s="202">
        <f>'[2]23'!I70</f>
        <v>0</v>
      </c>
      <c r="I68" s="202">
        <f>'[2]23'!J70</f>
        <v>0</v>
      </c>
      <c r="J68" s="202">
        <f>'[2]23'!K70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1">
        <f>'[2]23'!B71</f>
        <v>80</v>
      </c>
      <c r="C69" s="202">
        <f>'[2]23'!C71</f>
        <v>0</v>
      </c>
      <c r="D69" s="202">
        <f>'[2]23'!D71</f>
        <v>0</v>
      </c>
      <c r="E69" s="202">
        <f>'[2]23'!E71</f>
        <v>0</v>
      </c>
      <c r="F69" s="15">
        <f t="shared" ref="F69:F98" si="16">SUM(B69:E69)</f>
        <v>80</v>
      </c>
      <c r="G69" s="201">
        <f>'[2]23'!H71</f>
        <v>33</v>
      </c>
      <c r="H69" s="202">
        <f>'[2]23'!I71</f>
        <v>0</v>
      </c>
      <c r="I69" s="202">
        <f>'[2]23'!J71</f>
        <v>0</v>
      </c>
      <c r="J69" s="202">
        <f>'[2]23'!K71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1">
        <f>'[2]23'!B72</f>
        <v>80</v>
      </c>
      <c r="C70" s="202">
        <f>'[2]23'!C72</f>
        <v>0</v>
      </c>
      <c r="D70" s="202">
        <f>'[2]23'!D72</f>
        <v>0</v>
      </c>
      <c r="E70" s="202">
        <f>'[2]23'!E72</f>
        <v>0</v>
      </c>
      <c r="F70" s="15">
        <f t="shared" si="16"/>
        <v>80</v>
      </c>
      <c r="G70" s="201">
        <f>'[2]23'!H72</f>
        <v>33</v>
      </c>
      <c r="H70" s="202">
        <f>'[2]23'!I72</f>
        <v>0</v>
      </c>
      <c r="I70" s="202">
        <f>'[2]23'!J72</f>
        <v>0</v>
      </c>
      <c r="J70" s="202">
        <f>'[2]23'!K72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1">
        <f>'[2]23'!B73</f>
        <v>80</v>
      </c>
      <c r="C71" s="202">
        <f>'[2]23'!C73</f>
        <v>0</v>
      </c>
      <c r="D71" s="202">
        <f>'[2]23'!D73</f>
        <v>0</v>
      </c>
      <c r="E71" s="202">
        <f>'[2]23'!E73</f>
        <v>0</v>
      </c>
      <c r="F71" s="15">
        <f t="shared" si="16"/>
        <v>80</v>
      </c>
      <c r="G71" s="201">
        <f>'[2]23'!H73</f>
        <v>33</v>
      </c>
      <c r="H71" s="202">
        <f>'[2]23'!I73</f>
        <v>0</v>
      </c>
      <c r="I71" s="202">
        <f>'[2]23'!J73</f>
        <v>0</v>
      </c>
      <c r="J71" s="202">
        <f>'[2]23'!K73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1">
        <f>'[2]23'!B74</f>
        <v>80</v>
      </c>
      <c r="C72" s="202">
        <f>'[2]23'!C74</f>
        <v>0</v>
      </c>
      <c r="D72" s="202">
        <f>'[2]23'!D74</f>
        <v>0</v>
      </c>
      <c r="E72" s="202">
        <f>'[2]23'!E74</f>
        <v>0</v>
      </c>
      <c r="F72" s="15">
        <f t="shared" si="16"/>
        <v>80</v>
      </c>
      <c r="G72" s="201">
        <f>'[2]23'!H74</f>
        <v>33</v>
      </c>
      <c r="H72" s="202">
        <f>'[2]23'!I74</f>
        <v>0</v>
      </c>
      <c r="I72" s="202">
        <f>'[2]23'!J74</f>
        <v>0</v>
      </c>
      <c r="J72" s="202">
        <f>'[2]23'!K74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1">
        <f>'[2]23'!B75</f>
        <v>80</v>
      </c>
      <c r="C73" s="202">
        <f>'[2]23'!C75</f>
        <v>0</v>
      </c>
      <c r="D73" s="202">
        <f>'[2]23'!D75</f>
        <v>0</v>
      </c>
      <c r="E73" s="202">
        <f>'[2]23'!E75</f>
        <v>0</v>
      </c>
      <c r="F73" s="15">
        <f t="shared" si="16"/>
        <v>80</v>
      </c>
      <c r="G73" s="201">
        <f>'[2]23'!H75</f>
        <v>33</v>
      </c>
      <c r="H73" s="202">
        <f>'[2]23'!I75</f>
        <v>0</v>
      </c>
      <c r="I73" s="202">
        <f>'[2]23'!J75</f>
        <v>0</v>
      </c>
      <c r="J73" s="202">
        <f>'[2]23'!K75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1">
        <f>'[2]23'!B76</f>
        <v>80</v>
      </c>
      <c r="C74" s="202">
        <f>'[2]23'!C76</f>
        <v>0</v>
      </c>
      <c r="D74" s="202">
        <f>'[2]23'!D76</f>
        <v>0</v>
      </c>
      <c r="E74" s="202">
        <f>'[2]23'!E76</f>
        <v>0</v>
      </c>
      <c r="F74" s="15">
        <f t="shared" si="16"/>
        <v>80</v>
      </c>
      <c r="G74" s="201">
        <f>'[2]23'!H76</f>
        <v>33</v>
      </c>
      <c r="H74" s="202">
        <f>'[2]23'!I76</f>
        <v>0</v>
      </c>
      <c r="I74" s="202">
        <f>'[2]23'!J76</f>
        <v>0</v>
      </c>
      <c r="J74" s="202">
        <f>'[2]23'!K76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1">
        <f>'[2]23'!B77</f>
        <v>80</v>
      </c>
      <c r="C75" s="202">
        <f>'[2]23'!C77</f>
        <v>0</v>
      </c>
      <c r="D75" s="202">
        <f>'[2]23'!D77</f>
        <v>0</v>
      </c>
      <c r="E75" s="202">
        <f>'[2]23'!E77</f>
        <v>0</v>
      </c>
      <c r="F75" s="15">
        <f t="shared" si="16"/>
        <v>80</v>
      </c>
      <c r="G75" s="201">
        <f>'[2]23'!H77</f>
        <v>34</v>
      </c>
      <c r="H75" s="202">
        <f>'[2]23'!I77</f>
        <v>0</v>
      </c>
      <c r="I75" s="202">
        <f>'[2]23'!J77</f>
        <v>0</v>
      </c>
      <c r="J75" s="202">
        <f>'[2]23'!K77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1">
        <f>'[2]23'!B78</f>
        <v>80</v>
      </c>
      <c r="C76" s="202">
        <f>'[2]23'!C78</f>
        <v>0</v>
      </c>
      <c r="D76" s="202">
        <f>'[2]23'!D78</f>
        <v>0</v>
      </c>
      <c r="E76" s="202">
        <f>'[2]23'!E78</f>
        <v>0</v>
      </c>
      <c r="F76" s="15">
        <f t="shared" si="16"/>
        <v>80</v>
      </c>
      <c r="G76" s="201">
        <f>'[2]23'!H78</f>
        <v>34</v>
      </c>
      <c r="H76" s="202">
        <f>'[2]23'!I78</f>
        <v>0</v>
      </c>
      <c r="I76" s="202">
        <f>'[2]23'!J78</f>
        <v>0</v>
      </c>
      <c r="J76" s="202">
        <f>'[2]23'!K78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1">
        <f>'[2]23'!B79</f>
        <v>80</v>
      </c>
      <c r="C77" s="202">
        <f>'[2]23'!C79</f>
        <v>0</v>
      </c>
      <c r="D77" s="202">
        <f>'[2]23'!D79</f>
        <v>0</v>
      </c>
      <c r="E77" s="202">
        <f>'[2]23'!E79</f>
        <v>0</v>
      </c>
      <c r="F77" s="15">
        <f t="shared" si="16"/>
        <v>80</v>
      </c>
      <c r="G77" s="201">
        <f>'[2]23'!H79</f>
        <v>34</v>
      </c>
      <c r="H77" s="202">
        <f>'[2]23'!I79</f>
        <v>0</v>
      </c>
      <c r="I77" s="202">
        <f>'[2]23'!J79</f>
        <v>0</v>
      </c>
      <c r="J77" s="202">
        <f>'[2]23'!K79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1">
        <f>'[2]23'!B80</f>
        <v>80</v>
      </c>
      <c r="C78" s="202">
        <f>'[2]23'!C80</f>
        <v>0</v>
      </c>
      <c r="D78" s="202">
        <f>'[2]23'!D80</f>
        <v>0</v>
      </c>
      <c r="E78" s="202">
        <f>'[2]23'!E80</f>
        <v>0</v>
      </c>
      <c r="F78" s="15">
        <f t="shared" si="16"/>
        <v>80</v>
      </c>
      <c r="G78" s="201">
        <f>'[2]23'!H80</f>
        <v>34</v>
      </c>
      <c r="H78" s="202">
        <f>'[2]23'!I80</f>
        <v>0</v>
      </c>
      <c r="I78" s="202">
        <f>'[2]23'!J80</f>
        <v>0</v>
      </c>
      <c r="J78" s="202">
        <f>'[2]23'!K80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1">
        <f>'[2]23'!B81</f>
        <v>80</v>
      </c>
      <c r="C79" s="202">
        <f>'[2]23'!C81</f>
        <v>0</v>
      </c>
      <c r="D79" s="202">
        <f>'[2]23'!D81</f>
        <v>0</v>
      </c>
      <c r="E79" s="202">
        <f>'[2]23'!E81</f>
        <v>0</v>
      </c>
      <c r="F79" s="15">
        <f t="shared" si="16"/>
        <v>80</v>
      </c>
      <c r="G79" s="201">
        <f>'[2]23'!H81</f>
        <v>35</v>
      </c>
      <c r="H79" s="202">
        <f>'[2]23'!I81</f>
        <v>0</v>
      </c>
      <c r="I79" s="202">
        <f>'[2]23'!J81</f>
        <v>0</v>
      </c>
      <c r="J79" s="202">
        <f>'[2]23'!K81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1">
        <f>'[2]23'!B82</f>
        <v>80</v>
      </c>
      <c r="C80" s="202">
        <f>'[2]23'!C82</f>
        <v>0</v>
      </c>
      <c r="D80" s="202">
        <f>'[2]23'!D82</f>
        <v>0</v>
      </c>
      <c r="E80" s="202">
        <f>'[2]23'!E82</f>
        <v>0</v>
      </c>
      <c r="F80" s="15">
        <f t="shared" si="16"/>
        <v>80</v>
      </c>
      <c r="G80" s="201">
        <f>'[2]23'!H82</f>
        <v>35</v>
      </c>
      <c r="H80" s="202">
        <f>'[2]23'!I82</f>
        <v>0</v>
      </c>
      <c r="I80" s="202">
        <f>'[2]23'!J82</f>
        <v>0</v>
      </c>
      <c r="J80" s="202">
        <f>'[2]23'!K82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1">
        <f>'[2]23'!B83</f>
        <v>80</v>
      </c>
      <c r="C81" s="202">
        <f>'[2]23'!C83</f>
        <v>0</v>
      </c>
      <c r="D81" s="202">
        <f>'[2]23'!D83</f>
        <v>0</v>
      </c>
      <c r="E81" s="202">
        <f>'[2]23'!E83</f>
        <v>0</v>
      </c>
      <c r="F81" s="15">
        <f t="shared" si="16"/>
        <v>80</v>
      </c>
      <c r="G81" s="201">
        <f>'[2]23'!H83</f>
        <v>35</v>
      </c>
      <c r="H81" s="202">
        <f>'[2]23'!I83</f>
        <v>0</v>
      </c>
      <c r="I81" s="202">
        <f>'[2]23'!J83</f>
        <v>0</v>
      </c>
      <c r="J81" s="202">
        <f>'[2]23'!K83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201">
        <f>'[2]23'!B84</f>
        <v>80</v>
      </c>
      <c r="C82" s="202">
        <f>'[2]23'!C84</f>
        <v>0</v>
      </c>
      <c r="D82" s="202">
        <f>'[2]23'!D84</f>
        <v>0</v>
      </c>
      <c r="E82" s="202">
        <f>'[2]23'!E84</f>
        <v>0</v>
      </c>
      <c r="F82" s="15">
        <f t="shared" si="16"/>
        <v>80</v>
      </c>
      <c r="G82" s="201">
        <f>'[2]23'!H84</f>
        <v>35</v>
      </c>
      <c r="H82" s="202">
        <f>'[2]23'!I84</f>
        <v>0</v>
      </c>
      <c r="I82" s="202">
        <f>'[2]23'!J84</f>
        <v>0</v>
      </c>
      <c r="J82" s="202">
        <f>'[2]23'!K84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1">
        <f>'[2]23'!B85</f>
        <v>80</v>
      </c>
      <c r="C83" s="202">
        <f>'[2]23'!C85</f>
        <v>0</v>
      </c>
      <c r="D83" s="202">
        <f>'[2]23'!D85</f>
        <v>0</v>
      </c>
      <c r="E83" s="202">
        <f>'[2]23'!E85</f>
        <v>0</v>
      </c>
      <c r="F83" s="15">
        <f t="shared" si="16"/>
        <v>80</v>
      </c>
      <c r="G83" s="201">
        <f>'[2]23'!H85</f>
        <v>35</v>
      </c>
      <c r="H83" s="202">
        <f>'[2]23'!I85</f>
        <v>0</v>
      </c>
      <c r="I83" s="202">
        <f>'[2]23'!J85</f>
        <v>0</v>
      </c>
      <c r="J83" s="202">
        <f>'[2]23'!K85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201">
        <f>'[2]23'!B86</f>
        <v>80</v>
      </c>
      <c r="C84" s="202">
        <f>'[2]23'!C86</f>
        <v>0</v>
      </c>
      <c r="D84" s="202">
        <f>'[2]23'!D86</f>
        <v>0</v>
      </c>
      <c r="E84" s="202">
        <f>'[2]23'!E86</f>
        <v>0</v>
      </c>
      <c r="F84" s="15">
        <f t="shared" si="16"/>
        <v>80</v>
      </c>
      <c r="G84" s="201">
        <f>'[2]23'!H86</f>
        <v>35</v>
      </c>
      <c r="H84" s="202">
        <f>'[2]23'!I86</f>
        <v>0</v>
      </c>
      <c r="I84" s="202">
        <f>'[2]23'!J86</f>
        <v>0</v>
      </c>
      <c r="J84" s="202">
        <f>'[2]23'!K86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201">
        <f>'[2]23'!B87</f>
        <v>80</v>
      </c>
      <c r="C85" s="202">
        <f>'[2]23'!C87</f>
        <v>0</v>
      </c>
      <c r="D85" s="202">
        <f>'[2]23'!D87</f>
        <v>0</v>
      </c>
      <c r="E85" s="202">
        <f>'[2]23'!E87</f>
        <v>0</v>
      </c>
      <c r="F85" s="15">
        <f t="shared" si="16"/>
        <v>80</v>
      </c>
      <c r="G85" s="201">
        <f>'[2]23'!H87</f>
        <v>35</v>
      </c>
      <c r="H85" s="202">
        <f>'[2]23'!I87</f>
        <v>0</v>
      </c>
      <c r="I85" s="202">
        <f>'[2]23'!J87</f>
        <v>0</v>
      </c>
      <c r="J85" s="202">
        <f>'[2]23'!K87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201">
        <f>'[2]23'!B88</f>
        <v>80</v>
      </c>
      <c r="C86" s="202">
        <f>'[2]23'!C88</f>
        <v>0</v>
      </c>
      <c r="D86" s="202">
        <f>'[2]23'!D88</f>
        <v>0</v>
      </c>
      <c r="E86" s="202">
        <f>'[2]23'!E88</f>
        <v>0</v>
      </c>
      <c r="F86" s="15">
        <f t="shared" si="16"/>
        <v>80</v>
      </c>
      <c r="G86" s="201">
        <f>'[2]23'!H88</f>
        <v>35</v>
      </c>
      <c r="H86" s="202">
        <f>'[2]23'!I88</f>
        <v>0</v>
      </c>
      <c r="I86" s="202">
        <f>'[2]23'!J88</f>
        <v>0</v>
      </c>
      <c r="J86" s="202">
        <f>'[2]23'!K88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201">
        <f>'[2]23'!B89</f>
        <v>80</v>
      </c>
      <c r="C87" s="202">
        <f>'[2]23'!C89</f>
        <v>0</v>
      </c>
      <c r="D87" s="202">
        <f>'[2]23'!D89</f>
        <v>0</v>
      </c>
      <c r="E87" s="202">
        <f>'[2]23'!E89</f>
        <v>0</v>
      </c>
      <c r="F87" s="15">
        <f t="shared" si="16"/>
        <v>80</v>
      </c>
      <c r="G87" s="201">
        <f>'[2]23'!H89</f>
        <v>35</v>
      </c>
      <c r="H87" s="202">
        <f>'[2]23'!I89</f>
        <v>0</v>
      </c>
      <c r="I87" s="202">
        <f>'[2]23'!J89</f>
        <v>0</v>
      </c>
      <c r="J87" s="202">
        <f>'[2]23'!K89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201">
        <f>'[2]23'!B90</f>
        <v>80</v>
      </c>
      <c r="C88" s="202">
        <f>'[2]23'!C90</f>
        <v>0</v>
      </c>
      <c r="D88" s="202">
        <f>'[2]23'!D90</f>
        <v>0</v>
      </c>
      <c r="E88" s="202">
        <f>'[2]23'!E90</f>
        <v>0</v>
      </c>
      <c r="F88" s="15">
        <f t="shared" si="16"/>
        <v>80</v>
      </c>
      <c r="G88" s="201">
        <f>'[2]23'!H90</f>
        <v>35</v>
      </c>
      <c r="H88" s="202">
        <f>'[2]23'!I90</f>
        <v>0</v>
      </c>
      <c r="I88" s="202">
        <f>'[2]23'!J90</f>
        <v>0</v>
      </c>
      <c r="J88" s="202">
        <f>'[2]23'!K90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201">
        <f>'[2]23'!B91</f>
        <v>80</v>
      </c>
      <c r="C89" s="202">
        <f>'[2]23'!C91</f>
        <v>0</v>
      </c>
      <c r="D89" s="202">
        <f>'[2]23'!D91</f>
        <v>0</v>
      </c>
      <c r="E89" s="202">
        <f>'[2]23'!E91</f>
        <v>0</v>
      </c>
      <c r="F89" s="15">
        <f t="shared" si="16"/>
        <v>80</v>
      </c>
      <c r="G89" s="201">
        <f>'[2]23'!H91</f>
        <v>35</v>
      </c>
      <c r="H89" s="202">
        <f>'[2]23'!I91</f>
        <v>0</v>
      </c>
      <c r="I89" s="202">
        <f>'[2]23'!J91</f>
        <v>0</v>
      </c>
      <c r="J89" s="202">
        <f>'[2]23'!K91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201">
        <f>'[2]23'!B92</f>
        <v>80</v>
      </c>
      <c r="C90" s="202">
        <f>'[2]23'!C92</f>
        <v>0</v>
      </c>
      <c r="D90" s="202">
        <f>'[2]23'!D92</f>
        <v>0</v>
      </c>
      <c r="E90" s="202">
        <f>'[2]23'!E92</f>
        <v>0</v>
      </c>
      <c r="F90" s="15">
        <f t="shared" si="16"/>
        <v>80</v>
      </c>
      <c r="G90" s="201">
        <f>'[2]23'!H92</f>
        <v>35</v>
      </c>
      <c r="H90" s="202">
        <f>'[2]23'!I92</f>
        <v>0</v>
      </c>
      <c r="I90" s="202">
        <f>'[2]23'!J92</f>
        <v>0</v>
      </c>
      <c r="J90" s="202">
        <f>'[2]23'!K92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201">
        <f>'[2]23'!B93</f>
        <v>80</v>
      </c>
      <c r="C91" s="202">
        <f>'[2]23'!C93</f>
        <v>0</v>
      </c>
      <c r="D91" s="202">
        <f>'[2]23'!D93</f>
        <v>0</v>
      </c>
      <c r="E91" s="202">
        <f>'[2]23'!E93</f>
        <v>0</v>
      </c>
      <c r="F91" s="15">
        <f t="shared" si="16"/>
        <v>80</v>
      </c>
      <c r="G91" s="201">
        <f>'[2]23'!H93</f>
        <v>35</v>
      </c>
      <c r="H91" s="202">
        <f>'[2]23'!I93</f>
        <v>0</v>
      </c>
      <c r="I91" s="202">
        <f>'[2]23'!J93</f>
        <v>0</v>
      </c>
      <c r="J91" s="202">
        <f>'[2]23'!K93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201">
        <f>'[2]23'!B94</f>
        <v>80</v>
      </c>
      <c r="C92" s="202">
        <f>'[2]23'!C94</f>
        <v>0</v>
      </c>
      <c r="D92" s="202">
        <f>'[2]23'!D94</f>
        <v>0</v>
      </c>
      <c r="E92" s="202">
        <f>'[2]23'!E94</f>
        <v>0</v>
      </c>
      <c r="F92" s="15">
        <f t="shared" si="16"/>
        <v>80</v>
      </c>
      <c r="G92" s="201">
        <f>'[2]23'!H94</f>
        <v>35</v>
      </c>
      <c r="H92" s="202">
        <f>'[2]23'!I94</f>
        <v>0</v>
      </c>
      <c r="I92" s="202">
        <f>'[2]23'!J94</f>
        <v>0</v>
      </c>
      <c r="J92" s="202">
        <f>'[2]23'!K94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201">
        <f>'[2]23'!B95</f>
        <v>80</v>
      </c>
      <c r="C93" s="202">
        <f>'[2]23'!C95</f>
        <v>0</v>
      </c>
      <c r="D93" s="202">
        <f>'[2]23'!D95</f>
        <v>0</v>
      </c>
      <c r="E93" s="202">
        <f>'[2]23'!E95</f>
        <v>0</v>
      </c>
      <c r="F93" s="15">
        <f t="shared" si="16"/>
        <v>80</v>
      </c>
      <c r="G93" s="201">
        <f>'[2]23'!H95</f>
        <v>35</v>
      </c>
      <c r="H93" s="202">
        <f>'[2]23'!I95</f>
        <v>0</v>
      </c>
      <c r="I93" s="202">
        <f>'[2]23'!J95</f>
        <v>0</v>
      </c>
      <c r="J93" s="202">
        <f>'[2]23'!K95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1">
        <f>'[2]23'!B96</f>
        <v>80</v>
      </c>
      <c r="C94" s="202">
        <f>'[2]23'!C96</f>
        <v>0</v>
      </c>
      <c r="D94" s="202">
        <f>'[2]23'!D96</f>
        <v>0</v>
      </c>
      <c r="E94" s="202">
        <f>'[2]23'!E96</f>
        <v>0</v>
      </c>
      <c r="F94" s="15">
        <f t="shared" si="16"/>
        <v>80</v>
      </c>
      <c r="G94" s="201">
        <f>'[2]23'!H96</f>
        <v>35</v>
      </c>
      <c r="H94" s="202">
        <f>'[2]23'!I96</f>
        <v>0</v>
      </c>
      <c r="I94" s="202">
        <f>'[2]23'!J96</f>
        <v>0</v>
      </c>
      <c r="J94" s="202">
        <f>'[2]23'!K96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1">
        <f>'[2]23'!B97</f>
        <v>80</v>
      </c>
      <c r="C95" s="202">
        <f>'[2]23'!C97</f>
        <v>0</v>
      </c>
      <c r="D95" s="202">
        <f>'[2]23'!D97</f>
        <v>0</v>
      </c>
      <c r="E95" s="202">
        <f>'[2]23'!E97</f>
        <v>0</v>
      </c>
      <c r="F95" s="15">
        <f t="shared" si="16"/>
        <v>80</v>
      </c>
      <c r="G95" s="201">
        <f>'[2]23'!H97</f>
        <v>35</v>
      </c>
      <c r="H95" s="202">
        <f>'[2]23'!I97</f>
        <v>0</v>
      </c>
      <c r="I95" s="202">
        <f>'[2]23'!J97</f>
        <v>0</v>
      </c>
      <c r="J95" s="202">
        <f>'[2]23'!K97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1">
        <f>'[2]23'!B98</f>
        <v>80</v>
      </c>
      <c r="C96" s="202">
        <f>'[2]23'!C98</f>
        <v>0</v>
      </c>
      <c r="D96" s="202">
        <f>'[2]23'!D98</f>
        <v>0</v>
      </c>
      <c r="E96" s="202">
        <f>'[2]23'!E98</f>
        <v>0</v>
      </c>
      <c r="F96" s="15">
        <f t="shared" si="16"/>
        <v>80</v>
      </c>
      <c r="G96" s="201">
        <f>'[2]23'!H98</f>
        <v>35</v>
      </c>
      <c r="H96" s="202">
        <f>'[2]23'!I98</f>
        <v>0</v>
      </c>
      <c r="I96" s="202">
        <f>'[2]23'!J98</f>
        <v>0</v>
      </c>
      <c r="J96" s="202">
        <f>'[2]23'!K98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1">
        <f>'[2]23'!B99</f>
        <v>80</v>
      </c>
      <c r="C97" s="202">
        <f>'[2]23'!C99</f>
        <v>0</v>
      </c>
      <c r="D97" s="202">
        <f>'[2]23'!D99</f>
        <v>0</v>
      </c>
      <c r="E97" s="202">
        <f>'[2]23'!E99</f>
        <v>0</v>
      </c>
      <c r="F97" s="15">
        <f t="shared" si="16"/>
        <v>80</v>
      </c>
      <c r="G97" s="201">
        <f>'[2]23'!H99</f>
        <v>35</v>
      </c>
      <c r="H97" s="202">
        <f>'[2]23'!I99</f>
        <v>0</v>
      </c>
      <c r="I97" s="202">
        <f>'[2]23'!J99</f>
        <v>0</v>
      </c>
      <c r="J97" s="202">
        <f>'[2]23'!K99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1">
        <f>'[2]23'!B100</f>
        <v>80</v>
      </c>
      <c r="C98" s="202">
        <f>'[2]23'!C100</f>
        <v>0</v>
      </c>
      <c r="D98" s="202">
        <f>'[2]23'!D100</f>
        <v>0</v>
      </c>
      <c r="E98" s="202">
        <f>'[2]23'!E100</f>
        <v>0</v>
      </c>
      <c r="F98" s="15">
        <f t="shared" si="16"/>
        <v>80</v>
      </c>
      <c r="G98" s="201">
        <f>'[2]23'!H100</f>
        <v>35</v>
      </c>
      <c r="H98" s="202">
        <f>'[2]23'!I100</f>
        <v>0</v>
      </c>
      <c r="I98" s="202">
        <f>'[2]23'!J100</f>
        <v>0</v>
      </c>
      <c r="J98" s="202">
        <f>'[2]23'!K100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1.85</v>
      </c>
      <c r="C99" s="128">
        <f t="shared" si="17"/>
        <v>5.2499999999999998E-2</v>
      </c>
      <c r="D99" s="128">
        <f t="shared" si="17"/>
        <v>0</v>
      </c>
      <c r="E99" s="128">
        <f t="shared" si="17"/>
        <v>0</v>
      </c>
      <c r="F99" s="128">
        <f t="shared" si="17"/>
        <v>1.9025000000000001</v>
      </c>
      <c r="G99" s="128">
        <f t="shared" si="17"/>
        <v>0.79049999999999998</v>
      </c>
      <c r="H99" s="128">
        <f t="shared" si="17"/>
        <v>4.5499999999999999E-2</v>
      </c>
      <c r="I99" s="128">
        <f t="shared" si="17"/>
        <v>0</v>
      </c>
      <c r="J99" s="128">
        <f t="shared" si="17"/>
        <v>0</v>
      </c>
      <c r="K99" s="128">
        <f t="shared" si="17"/>
        <v>0.83599999999999997</v>
      </c>
      <c r="L99" s="128">
        <f t="shared" si="17"/>
        <v>2.4E-2</v>
      </c>
      <c r="M99" s="128">
        <f t="shared" si="17"/>
        <v>0.77819999999999934</v>
      </c>
      <c r="N99" s="128">
        <f t="shared" si="17"/>
        <v>4.5499999999999999E-2</v>
      </c>
      <c r="O99" s="128">
        <f t="shared" si="17"/>
        <v>0</v>
      </c>
      <c r="P99" s="128">
        <f t="shared" si="17"/>
        <v>0</v>
      </c>
      <c r="Q99" s="128">
        <f t="shared" si="17"/>
        <v>0.82369999999999965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45588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1020</v>
      </c>
      <c r="G3" s="16">
        <f>'[3]23'!G5</f>
        <v>0</v>
      </c>
      <c r="H3" s="17">
        <f>SUM(B3:G3)</f>
        <v>1340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5.58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5.58</v>
      </c>
      <c r="AE3" s="8">
        <f>BD3</f>
        <v>5.58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5.58</v>
      </c>
      <c r="AL3" s="8">
        <f t="shared" ref="AL3:AQ18" si="3">Q3-X3-AE3</f>
        <v>258.84000000000003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258.84000000000003</v>
      </c>
      <c r="AT3" s="8">
        <v>5.58</v>
      </c>
      <c r="AU3" s="8">
        <v>5.58</v>
      </c>
      <c r="AW3" s="205">
        <v>5.58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5.58</v>
      </c>
      <c r="BD3" s="205">
        <v>5.58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5.58</v>
      </c>
      <c r="BL3" s="8">
        <f>AT3</f>
        <v>5.58</v>
      </c>
      <c r="BM3" s="8">
        <f>AU3</f>
        <v>5.58</v>
      </c>
      <c r="BN3" s="8">
        <f>BC3</f>
        <v>5.58</v>
      </c>
      <c r="BO3" s="8">
        <f>BJ3</f>
        <v>5.58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1020</v>
      </c>
      <c r="G4" s="16">
        <f>'[3]23'!G6</f>
        <v>0</v>
      </c>
      <c r="H4" s="17">
        <f>SUM(B4:G4)</f>
        <v>1340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5.58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5.58</v>
      </c>
      <c r="AE4" s="8">
        <f t="shared" ref="AE4:AE67" si="11">BD4</f>
        <v>5.58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5.58</v>
      </c>
      <c r="AL4" s="8">
        <f t="shared" si="3"/>
        <v>258.84000000000003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258.84000000000003</v>
      </c>
      <c r="AT4" s="8">
        <v>5.58</v>
      </c>
      <c r="AU4" s="8">
        <v>5.58</v>
      </c>
      <c r="AW4" s="205">
        <v>5.58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5.58</v>
      </c>
      <c r="BD4" s="205">
        <v>5.58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5.58</v>
      </c>
      <c r="BL4" s="8">
        <f t="shared" ref="BL4:BL67" si="21">AT4</f>
        <v>5.58</v>
      </c>
      <c r="BM4" s="8">
        <f t="shared" ref="BM4:BM67" si="22">AU4</f>
        <v>5.58</v>
      </c>
      <c r="BN4" s="8">
        <f t="shared" ref="BN4:BN67" si="23">BC4</f>
        <v>5.58</v>
      </c>
      <c r="BO4" s="8">
        <f t="shared" ref="BO4:BO67" si="24">BJ4</f>
        <v>5.58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1020</v>
      </c>
      <c r="G5" s="16">
        <f>'[3]23'!G7</f>
        <v>0</v>
      </c>
      <c r="H5" s="17">
        <f t="shared" ref="H5:H68" si="27">SUM(B5:G5)</f>
        <v>1340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5.58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5.58</v>
      </c>
      <c r="AE5" s="8">
        <f t="shared" si="11"/>
        <v>5.58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5.58</v>
      </c>
      <c r="AL5" s="8">
        <f t="shared" si="3"/>
        <v>258.84000000000003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258.84000000000003</v>
      </c>
      <c r="AT5" s="8">
        <v>5.58</v>
      </c>
      <c r="AU5" s="8">
        <v>5.58</v>
      </c>
      <c r="AW5" s="205">
        <v>5.58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5.58</v>
      </c>
      <c r="BD5" s="205">
        <v>5.58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5.58</v>
      </c>
      <c r="BL5" s="8">
        <f t="shared" si="21"/>
        <v>5.58</v>
      </c>
      <c r="BM5" s="8">
        <f t="shared" si="22"/>
        <v>5.58</v>
      </c>
      <c r="BN5" s="8">
        <f t="shared" si="23"/>
        <v>5.58</v>
      </c>
      <c r="BO5" s="8">
        <f t="shared" si="24"/>
        <v>5.58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1020</v>
      </c>
      <c r="G6" s="16">
        <f>'[3]23'!G8</f>
        <v>0</v>
      </c>
      <c r="H6" s="17">
        <f t="shared" si="27"/>
        <v>1340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5.58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5.58</v>
      </c>
      <c r="AE6" s="8">
        <f t="shared" si="11"/>
        <v>5.58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5.58</v>
      </c>
      <c r="AL6" s="8">
        <f t="shared" si="3"/>
        <v>258.84000000000003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258.84000000000003</v>
      </c>
      <c r="AT6" s="8">
        <v>5.58</v>
      </c>
      <c r="AU6" s="8">
        <v>5.58</v>
      </c>
      <c r="AW6" s="205">
        <v>5.58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5.58</v>
      </c>
      <c r="BD6" s="205">
        <v>5.58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5.58</v>
      </c>
      <c r="BL6" s="8">
        <f t="shared" si="21"/>
        <v>5.58</v>
      </c>
      <c r="BM6" s="8">
        <f t="shared" si="22"/>
        <v>5.58</v>
      </c>
      <c r="BN6" s="8">
        <f t="shared" si="23"/>
        <v>5.58</v>
      </c>
      <c r="BO6" s="8">
        <f t="shared" si="24"/>
        <v>5.58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1020</v>
      </c>
      <c r="G7" s="16">
        <f>'[3]23'!G9</f>
        <v>0</v>
      </c>
      <c r="H7" s="17">
        <f t="shared" si="27"/>
        <v>1340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5.58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5.58</v>
      </c>
      <c r="AE7" s="8">
        <f t="shared" si="11"/>
        <v>5.58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5.58</v>
      </c>
      <c r="AL7" s="8">
        <f t="shared" si="3"/>
        <v>258.84000000000003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258.84000000000003</v>
      </c>
      <c r="AT7" s="8">
        <v>5.58</v>
      </c>
      <c r="AU7" s="8">
        <v>5.58</v>
      </c>
      <c r="AW7" s="205">
        <v>5.58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5.58</v>
      </c>
      <c r="BD7" s="205">
        <v>5.58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5.58</v>
      </c>
      <c r="BL7" s="8">
        <f t="shared" si="21"/>
        <v>5.58</v>
      </c>
      <c r="BM7" s="8">
        <f t="shared" si="22"/>
        <v>5.58</v>
      </c>
      <c r="BN7" s="8">
        <f t="shared" si="23"/>
        <v>5.58</v>
      </c>
      <c r="BO7" s="8">
        <f t="shared" si="24"/>
        <v>5.58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1020</v>
      </c>
      <c r="G8" s="16">
        <f>'[3]23'!G10</f>
        <v>0</v>
      </c>
      <c r="H8" s="17">
        <f t="shared" si="27"/>
        <v>1340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5.58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5.58</v>
      </c>
      <c r="AE8" s="8">
        <f t="shared" si="11"/>
        <v>5.58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5.58</v>
      </c>
      <c r="AL8" s="8">
        <f t="shared" si="3"/>
        <v>258.84000000000003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258.84000000000003</v>
      </c>
      <c r="AT8" s="8">
        <v>5.58</v>
      </c>
      <c r="AU8" s="8">
        <v>5.58</v>
      </c>
      <c r="AW8" s="205">
        <v>5.58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5.58</v>
      </c>
      <c r="BD8" s="205">
        <v>5.58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5.58</v>
      </c>
      <c r="BL8" s="8">
        <f t="shared" si="21"/>
        <v>5.58</v>
      </c>
      <c r="BM8" s="8">
        <f t="shared" si="22"/>
        <v>5.58</v>
      </c>
      <c r="BN8" s="8">
        <f t="shared" si="23"/>
        <v>5.58</v>
      </c>
      <c r="BO8" s="8">
        <f t="shared" si="24"/>
        <v>5.58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1020</v>
      </c>
      <c r="G9" s="16">
        <f>'[3]23'!G11</f>
        <v>0</v>
      </c>
      <c r="H9" s="17">
        <f t="shared" si="27"/>
        <v>1340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5.58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5.58</v>
      </c>
      <c r="AE9" s="8">
        <f t="shared" si="11"/>
        <v>5.58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5.58</v>
      </c>
      <c r="AL9" s="8">
        <f t="shared" si="3"/>
        <v>258.84000000000003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258.84000000000003</v>
      </c>
      <c r="AT9" s="8">
        <v>5.58</v>
      </c>
      <c r="AU9" s="8">
        <v>5.58</v>
      </c>
      <c r="AW9" s="205">
        <v>5.58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5.58</v>
      </c>
      <c r="BD9" s="205">
        <v>5.58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5.58</v>
      </c>
      <c r="BL9" s="8">
        <f t="shared" si="21"/>
        <v>5.58</v>
      </c>
      <c r="BM9" s="8">
        <f t="shared" si="22"/>
        <v>5.58</v>
      </c>
      <c r="BN9" s="8">
        <f t="shared" si="23"/>
        <v>5.58</v>
      </c>
      <c r="BO9" s="8">
        <f t="shared" si="24"/>
        <v>5.58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1020</v>
      </c>
      <c r="G10" s="16">
        <f>'[3]23'!G12</f>
        <v>0</v>
      </c>
      <c r="H10" s="17">
        <f t="shared" si="27"/>
        <v>1340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5.58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5.58</v>
      </c>
      <c r="AE10" s="8">
        <f t="shared" si="11"/>
        <v>5.58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5.58</v>
      </c>
      <c r="AL10" s="8">
        <f t="shared" si="3"/>
        <v>258.84000000000003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258.84000000000003</v>
      </c>
      <c r="AT10" s="8">
        <v>5.58</v>
      </c>
      <c r="AU10" s="8">
        <v>5.58</v>
      </c>
      <c r="AW10" s="205">
        <v>5.58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5.58</v>
      </c>
      <c r="BD10" s="205">
        <v>5.58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5.58</v>
      </c>
      <c r="BL10" s="8">
        <f t="shared" si="21"/>
        <v>5.58</v>
      </c>
      <c r="BM10" s="8">
        <f t="shared" si="22"/>
        <v>5.58</v>
      </c>
      <c r="BN10" s="8">
        <f t="shared" si="23"/>
        <v>5.58</v>
      </c>
      <c r="BO10" s="8">
        <f t="shared" si="24"/>
        <v>5.58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1020</v>
      </c>
      <c r="G11" s="16">
        <f>'[3]23'!G13</f>
        <v>0</v>
      </c>
      <c r="H11" s="17">
        <f t="shared" si="27"/>
        <v>1340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</v>
      </c>
      <c r="AW11" s="205">
        <v>26.87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26.87</v>
      </c>
      <c r="BD11" s="205">
        <v>26.87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1020</v>
      </c>
      <c r="G12" s="16">
        <f>'[3]23'!G14</f>
        <v>0</v>
      </c>
      <c r="H12" s="17">
        <f t="shared" si="27"/>
        <v>1340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</v>
      </c>
      <c r="AW12" s="205">
        <v>26.87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26.87</v>
      </c>
      <c r="BD12" s="205">
        <v>26.87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1020</v>
      </c>
      <c r="G13" s="16">
        <f>'[3]23'!G15</f>
        <v>0</v>
      </c>
      <c r="H13" s="17">
        <f t="shared" si="27"/>
        <v>1340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</v>
      </c>
      <c r="AW13" s="205">
        <v>26.87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26.87</v>
      </c>
      <c r="BD13" s="205">
        <v>26.87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1020</v>
      </c>
      <c r="G14" s="16">
        <f>'[3]23'!G16</f>
        <v>0</v>
      </c>
      <c r="H14" s="17">
        <f t="shared" si="27"/>
        <v>1340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</v>
      </c>
      <c r="AW14" s="205">
        <v>26.87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26.87</v>
      </c>
      <c r="BD14" s="205">
        <v>26.87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1020</v>
      </c>
      <c r="G15" s="16">
        <f>'[3]23'!G17</f>
        <v>0</v>
      </c>
      <c r="H15" s="17">
        <f t="shared" si="27"/>
        <v>1340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</v>
      </c>
      <c r="AW15" s="205">
        <v>26.87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26.87</v>
      </c>
      <c r="BD15" s="205">
        <v>26.87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1020</v>
      </c>
      <c r="G16" s="16">
        <f>'[3]23'!G18</f>
        <v>0</v>
      </c>
      <c r="H16" s="17">
        <f t="shared" si="27"/>
        <v>1340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</v>
      </c>
      <c r="AW16" s="205">
        <v>26.87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26.87</v>
      </c>
      <c r="BD16" s="205">
        <v>26.87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1020</v>
      </c>
      <c r="G17" s="16">
        <f>'[3]23'!G19</f>
        <v>0</v>
      </c>
      <c r="H17" s="17">
        <f t="shared" si="27"/>
        <v>1340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</v>
      </c>
      <c r="AW17" s="205">
        <v>26.87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26.87</v>
      </c>
      <c r="BD17" s="205">
        <v>26.87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1020</v>
      </c>
      <c r="G18" s="16">
        <f>'[3]23'!G20</f>
        <v>0</v>
      </c>
      <c r="H18" s="17">
        <f t="shared" si="27"/>
        <v>1340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</v>
      </c>
      <c r="AW18" s="205">
        <v>26.87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26.87</v>
      </c>
      <c r="BD18" s="205">
        <v>26.87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1020</v>
      </c>
      <c r="G19" s="16">
        <f>'[3]23'!G21</f>
        <v>0</v>
      </c>
      <c r="H19" s="17">
        <f t="shared" si="27"/>
        <v>1340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</v>
      </c>
      <c r="AW19" s="205">
        <v>26.87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26.87</v>
      </c>
      <c r="BD19" s="205">
        <v>26.87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1020</v>
      </c>
      <c r="G20" s="16">
        <f>'[3]23'!G22</f>
        <v>0</v>
      </c>
      <c r="H20" s="17">
        <f t="shared" si="27"/>
        <v>1340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</v>
      </c>
      <c r="AW20" s="205">
        <v>26.87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26.87</v>
      </c>
      <c r="BD20" s="205">
        <v>26.87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1020</v>
      </c>
      <c r="G21" s="16">
        <f>'[3]23'!G23</f>
        <v>0</v>
      </c>
      <c r="H21" s="17">
        <f t="shared" si="27"/>
        <v>1340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</v>
      </c>
      <c r="AU21" s="8">
        <v>26.87</v>
      </c>
      <c r="AW21" s="205">
        <v>26.87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26.87</v>
      </c>
      <c r="BD21" s="205">
        <v>26.87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26.87</v>
      </c>
      <c r="BL21" s="8">
        <f t="shared" si="21"/>
        <v>26.87</v>
      </c>
      <c r="BM21" s="8">
        <f t="shared" si="22"/>
        <v>26.87</v>
      </c>
      <c r="BN21" s="8">
        <f t="shared" si="23"/>
        <v>26.87</v>
      </c>
      <c r="BO21" s="8">
        <f t="shared" si="24"/>
        <v>26.87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1020</v>
      </c>
      <c r="G22" s="16">
        <f>'[3]23'!G24</f>
        <v>0</v>
      </c>
      <c r="H22" s="17">
        <f t="shared" si="27"/>
        <v>1340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</v>
      </c>
      <c r="AU22" s="8">
        <v>26.87</v>
      </c>
      <c r="AW22" s="205">
        <v>26.87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26.87</v>
      </c>
      <c r="BD22" s="205">
        <v>26.87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26.87</v>
      </c>
      <c r="BL22" s="8">
        <f t="shared" si="21"/>
        <v>26.87</v>
      </c>
      <c r="BM22" s="8">
        <f t="shared" si="22"/>
        <v>26.87</v>
      </c>
      <c r="BN22" s="8">
        <f t="shared" si="23"/>
        <v>26.87</v>
      </c>
      <c r="BO22" s="8">
        <f t="shared" si="24"/>
        <v>26.87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1020</v>
      </c>
      <c r="G23" s="16">
        <f>'[3]23'!G25</f>
        <v>0</v>
      </c>
      <c r="H23" s="17">
        <f t="shared" si="27"/>
        <v>1340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</v>
      </c>
      <c r="AU23" s="8">
        <v>26.87</v>
      </c>
      <c r="AW23" s="205">
        <v>26.87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26.87</v>
      </c>
      <c r="BD23" s="205">
        <v>26.87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26.87</v>
      </c>
      <c r="BL23" s="8">
        <f t="shared" si="21"/>
        <v>26.87</v>
      </c>
      <c r="BM23" s="8">
        <f t="shared" si="22"/>
        <v>26.87</v>
      </c>
      <c r="BN23" s="8">
        <f t="shared" si="23"/>
        <v>26.87</v>
      </c>
      <c r="BO23" s="8">
        <f t="shared" si="24"/>
        <v>26.87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1020</v>
      </c>
      <c r="G24" s="16">
        <f>'[3]23'!G26</f>
        <v>0</v>
      </c>
      <c r="H24" s="17">
        <f t="shared" si="27"/>
        <v>1340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</v>
      </c>
      <c r="AU24" s="8">
        <v>26.87</v>
      </c>
      <c r="AW24" s="205">
        <v>26.87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26.87</v>
      </c>
      <c r="BD24" s="205">
        <v>26.87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26.87</v>
      </c>
      <c r="BL24" s="8">
        <f t="shared" si="21"/>
        <v>26.87</v>
      </c>
      <c r="BM24" s="8">
        <f t="shared" si="22"/>
        <v>26.87</v>
      </c>
      <c r="BN24" s="8">
        <f t="shared" si="23"/>
        <v>26.87</v>
      </c>
      <c r="BO24" s="8">
        <f t="shared" si="24"/>
        <v>26.87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1020</v>
      </c>
      <c r="G25" s="16">
        <f>'[3]23'!G27</f>
        <v>0</v>
      </c>
      <c r="H25" s="17">
        <f t="shared" si="27"/>
        <v>1340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</v>
      </c>
      <c r="AW25" s="205">
        <v>26.87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26.87</v>
      </c>
      <c r="BD25" s="205">
        <v>26.87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1020</v>
      </c>
      <c r="G26" s="16">
        <f>'[3]23'!G28</f>
        <v>0</v>
      </c>
      <c r="H26" s="17">
        <f t="shared" si="27"/>
        <v>1340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</v>
      </c>
      <c r="AW26" s="205">
        <v>26.87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26.87</v>
      </c>
      <c r="BD26" s="205">
        <v>26.87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1020</v>
      </c>
      <c r="G27" s="16">
        <f>'[3]23'!G29</f>
        <v>0</v>
      </c>
      <c r="H27" s="17">
        <f t="shared" si="27"/>
        <v>1340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</v>
      </c>
      <c r="AW27" s="205">
        <v>26.87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26.87</v>
      </c>
      <c r="BD27" s="205">
        <v>26.87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1020</v>
      </c>
      <c r="G28" s="16">
        <f>'[3]23'!G30</f>
        <v>0</v>
      </c>
      <c r="H28" s="17">
        <f t="shared" si="27"/>
        <v>1340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</v>
      </c>
      <c r="AW28" s="205">
        <v>26.87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26.87</v>
      </c>
      <c r="BD28" s="205">
        <v>26.87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1020</v>
      </c>
      <c r="G29" s="16">
        <f>'[3]23'!G31</f>
        <v>0</v>
      </c>
      <c r="H29" s="17">
        <f t="shared" si="27"/>
        <v>1340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</v>
      </c>
      <c r="AU29" s="8">
        <v>26.87</v>
      </c>
      <c r="AW29" s="205">
        <v>26.87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26.87</v>
      </c>
      <c r="BD29" s="205">
        <v>26.87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26.87</v>
      </c>
      <c r="BL29" s="8">
        <f t="shared" si="21"/>
        <v>26.87</v>
      </c>
      <c r="BM29" s="8">
        <f t="shared" si="22"/>
        <v>26.87</v>
      </c>
      <c r="BN29" s="8">
        <f t="shared" si="23"/>
        <v>26.87</v>
      </c>
      <c r="BO29" s="8">
        <f t="shared" si="24"/>
        <v>26.87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1020</v>
      </c>
      <c r="G30" s="16">
        <f>'[3]23'!G32</f>
        <v>0</v>
      </c>
      <c r="H30" s="17">
        <f t="shared" si="27"/>
        <v>1340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</v>
      </c>
      <c r="AU30" s="8">
        <v>26.87</v>
      </c>
      <c r="AW30" s="205">
        <v>26.87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26.87</v>
      </c>
      <c r="BD30" s="205">
        <v>26.87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26.87</v>
      </c>
      <c r="BL30" s="8">
        <f t="shared" si="21"/>
        <v>26.87</v>
      </c>
      <c r="BM30" s="8">
        <f t="shared" si="22"/>
        <v>26.87</v>
      </c>
      <c r="BN30" s="8">
        <f t="shared" si="23"/>
        <v>26.87</v>
      </c>
      <c r="BO30" s="8">
        <f t="shared" si="24"/>
        <v>26.87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1020</v>
      </c>
      <c r="G31" s="16">
        <f>'[3]23'!G33</f>
        <v>0</v>
      </c>
      <c r="H31" s="17">
        <f t="shared" si="27"/>
        <v>1340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</v>
      </c>
      <c r="AU31" s="8">
        <v>26.87</v>
      </c>
      <c r="AW31" s="205">
        <v>26.87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26.87</v>
      </c>
      <c r="BD31" s="205">
        <v>26.87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26.87</v>
      </c>
      <c r="BL31" s="8">
        <f t="shared" si="21"/>
        <v>26.87</v>
      </c>
      <c r="BM31" s="8">
        <f t="shared" si="22"/>
        <v>26.87</v>
      </c>
      <c r="BN31" s="8">
        <f t="shared" si="23"/>
        <v>26.87</v>
      </c>
      <c r="BO31" s="8">
        <f t="shared" si="24"/>
        <v>26.87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1020</v>
      </c>
      <c r="G32" s="16">
        <f>'[3]23'!G34</f>
        <v>0</v>
      </c>
      <c r="H32" s="17">
        <f t="shared" si="27"/>
        <v>1340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</v>
      </c>
      <c r="AU32" s="8">
        <v>26.87</v>
      </c>
      <c r="AW32" s="205">
        <v>26.87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26.87</v>
      </c>
      <c r="BD32" s="205">
        <v>26.87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26.87</v>
      </c>
      <c r="BL32" s="8">
        <f t="shared" si="21"/>
        <v>26.87</v>
      </c>
      <c r="BM32" s="8">
        <f t="shared" si="22"/>
        <v>26.87</v>
      </c>
      <c r="BN32" s="8">
        <f t="shared" si="23"/>
        <v>26.87</v>
      </c>
      <c r="BO32" s="8">
        <f t="shared" si="24"/>
        <v>26.87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1020</v>
      </c>
      <c r="G33" s="16">
        <f>'[3]23'!G35</f>
        <v>0</v>
      </c>
      <c r="H33" s="17">
        <f t="shared" si="27"/>
        <v>1340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</v>
      </c>
      <c r="AU33" s="8">
        <v>26.87</v>
      </c>
      <c r="AW33" s="205">
        <v>26.87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26.87</v>
      </c>
      <c r="BD33" s="205">
        <v>26.87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26.87</v>
      </c>
      <c r="BL33" s="8">
        <f t="shared" si="21"/>
        <v>26.87</v>
      </c>
      <c r="BM33" s="8">
        <f t="shared" si="22"/>
        <v>26.87</v>
      </c>
      <c r="BN33" s="8">
        <f t="shared" si="23"/>
        <v>26.87</v>
      </c>
      <c r="BO33" s="8">
        <f t="shared" si="24"/>
        <v>26.87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1020</v>
      </c>
      <c r="G34" s="16">
        <f>'[3]23'!G36</f>
        <v>0</v>
      </c>
      <c r="H34" s="17">
        <f t="shared" si="27"/>
        <v>1340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</v>
      </c>
      <c r="AU34" s="8">
        <v>26.87</v>
      </c>
      <c r="AW34" s="205">
        <v>26.87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26.87</v>
      </c>
      <c r="BD34" s="205">
        <v>26.87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26.87</v>
      </c>
      <c r="BL34" s="8">
        <f t="shared" si="21"/>
        <v>26.87</v>
      </c>
      <c r="BM34" s="8">
        <f t="shared" si="22"/>
        <v>26.87</v>
      </c>
      <c r="BN34" s="8">
        <f t="shared" si="23"/>
        <v>26.87</v>
      </c>
      <c r="BO34" s="8">
        <f t="shared" si="24"/>
        <v>26.87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1020</v>
      </c>
      <c r="G35" s="16">
        <f>'[3]23'!G37</f>
        <v>0</v>
      </c>
      <c r="H35" s="17">
        <f t="shared" si="27"/>
        <v>1340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</v>
      </c>
      <c r="AW35" s="205">
        <v>26.87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26.87</v>
      </c>
      <c r="BD35" s="205">
        <v>26.87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1020</v>
      </c>
      <c r="G36" s="16">
        <f>'[3]23'!G38</f>
        <v>0</v>
      </c>
      <c r="H36" s="17">
        <f t="shared" si="27"/>
        <v>1340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</v>
      </c>
      <c r="AW36" s="205">
        <v>26.87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26.87</v>
      </c>
      <c r="BD36" s="205">
        <v>26.87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1020</v>
      </c>
      <c r="G37" s="16">
        <f>'[3]23'!G39</f>
        <v>0</v>
      </c>
      <c r="H37" s="17">
        <f t="shared" si="27"/>
        <v>1340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</v>
      </c>
      <c r="AW37" s="205">
        <v>26.87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26.87</v>
      </c>
      <c r="BD37" s="205">
        <v>26.87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1020</v>
      </c>
      <c r="G38" s="16">
        <f>'[3]23'!G40</f>
        <v>0</v>
      </c>
      <c r="H38" s="17">
        <f t="shared" si="27"/>
        <v>1340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</v>
      </c>
      <c r="AW38" s="205">
        <v>26.87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26.87</v>
      </c>
      <c r="BD38" s="205">
        <v>26.87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990</v>
      </c>
      <c r="G39" s="16">
        <f>'[3]23'!G41</f>
        <v>0</v>
      </c>
      <c r="H39" s="17">
        <f t="shared" si="27"/>
        <v>1310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</v>
      </c>
      <c r="AW39" s="205">
        <v>26.87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26.87</v>
      </c>
      <c r="BD39" s="205">
        <v>26.87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990</v>
      </c>
      <c r="G40" s="16">
        <f>'[3]23'!G42</f>
        <v>0</v>
      </c>
      <c r="H40" s="17">
        <f t="shared" si="27"/>
        <v>1310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</v>
      </c>
      <c r="AW40" s="205">
        <v>26.87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26.87</v>
      </c>
      <c r="BD40" s="205">
        <v>26.87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990</v>
      </c>
      <c r="G41" s="16">
        <f>'[3]23'!G43</f>
        <v>0</v>
      </c>
      <c r="H41" s="17">
        <f t="shared" si="27"/>
        <v>1310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</v>
      </c>
      <c r="AW41" s="205">
        <v>26.87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26.87</v>
      </c>
      <c r="BD41" s="205">
        <v>26.87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990</v>
      </c>
      <c r="G42" s="16">
        <f>'[3]23'!G44</f>
        <v>0</v>
      </c>
      <c r="H42" s="17">
        <f t="shared" si="27"/>
        <v>1310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</v>
      </c>
      <c r="AW42" s="205">
        <v>26.87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26.87</v>
      </c>
      <c r="BD42" s="205">
        <v>26.87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990</v>
      </c>
      <c r="G43" s="16">
        <f>'[3]23'!G45</f>
        <v>0</v>
      </c>
      <c r="H43" s="17">
        <f t="shared" si="27"/>
        <v>1310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</v>
      </c>
      <c r="AU43" s="8">
        <v>26.87</v>
      </c>
      <c r="AW43" s="205">
        <v>26.87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26.87</v>
      </c>
      <c r="BD43" s="205">
        <v>26.87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26.87</v>
      </c>
      <c r="BL43" s="8">
        <f t="shared" si="21"/>
        <v>26.87</v>
      </c>
      <c r="BM43" s="8">
        <f t="shared" si="22"/>
        <v>26.87</v>
      </c>
      <c r="BN43" s="8">
        <f t="shared" si="23"/>
        <v>26.87</v>
      </c>
      <c r="BO43" s="8">
        <f t="shared" si="24"/>
        <v>26.87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990</v>
      </c>
      <c r="G44" s="16">
        <f>'[3]23'!G46</f>
        <v>0</v>
      </c>
      <c r="H44" s="17">
        <f t="shared" si="27"/>
        <v>1310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</v>
      </c>
      <c r="AU44" s="8">
        <v>26.87</v>
      </c>
      <c r="AW44" s="205">
        <v>26.87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26.87</v>
      </c>
      <c r="BD44" s="205">
        <v>26.87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26.87</v>
      </c>
      <c r="BL44" s="8">
        <f t="shared" si="21"/>
        <v>26.87</v>
      </c>
      <c r="BM44" s="8">
        <f t="shared" si="22"/>
        <v>26.87</v>
      </c>
      <c r="BN44" s="8">
        <f t="shared" si="23"/>
        <v>26.87</v>
      </c>
      <c r="BO44" s="8">
        <f t="shared" si="24"/>
        <v>26.87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990</v>
      </c>
      <c r="G45" s="16">
        <f>'[3]23'!G47</f>
        <v>0</v>
      </c>
      <c r="H45" s="17">
        <f t="shared" si="27"/>
        <v>1310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</v>
      </c>
      <c r="AU45" s="8">
        <v>26.87</v>
      </c>
      <c r="AW45" s="205">
        <v>26.87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26.87</v>
      </c>
      <c r="BD45" s="205">
        <v>26.87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26.87</v>
      </c>
      <c r="BL45" s="8">
        <f t="shared" si="21"/>
        <v>26.87</v>
      </c>
      <c r="BM45" s="8">
        <f t="shared" si="22"/>
        <v>26.87</v>
      </c>
      <c r="BN45" s="8">
        <f t="shared" si="23"/>
        <v>26.87</v>
      </c>
      <c r="BO45" s="8">
        <f t="shared" si="24"/>
        <v>26.87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990</v>
      </c>
      <c r="G46" s="16">
        <f>'[3]23'!G48</f>
        <v>0</v>
      </c>
      <c r="H46" s="17">
        <f t="shared" si="27"/>
        <v>1310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</v>
      </c>
      <c r="AU46" s="8">
        <v>26.87</v>
      </c>
      <c r="AW46" s="205">
        <v>26.87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26.87</v>
      </c>
      <c r="BD46" s="205">
        <v>26.87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26.87</v>
      </c>
      <c r="BL46" s="8">
        <f t="shared" si="21"/>
        <v>26.87</v>
      </c>
      <c r="BM46" s="8">
        <f t="shared" si="22"/>
        <v>26.87</v>
      </c>
      <c r="BN46" s="8">
        <f t="shared" si="23"/>
        <v>26.87</v>
      </c>
      <c r="BO46" s="8">
        <f t="shared" si="24"/>
        <v>26.87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990</v>
      </c>
      <c r="G47" s="16">
        <f>'[3]23'!G49</f>
        <v>0</v>
      </c>
      <c r="H47" s="17">
        <f t="shared" si="27"/>
        <v>1310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</v>
      </c>
      <c r="AW47" s="205">
        <v>26.87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26.87</v>
      </c>
      <c r="BD47" s="205">
        <v>26.87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990</v>
      </c>
      <c r="G48" s="16">
        <f>'[3]23'!G50</f>
        <v>0</v>
      </c>
      <c r="H48" s="17">
        <f t="shared" si="27"/>
        <v>1310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</v>
      </c>
      <c r="AW48" s="205">
        <v>26.87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26.87</v>
      </c>
      <c r="BD48" s="205">
        <v>26.87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990</v>
      </c>
      <c r="G49" s="16">
        <f>'[3]23'!G51</f>
        <v>0</v>
      </c>
      <c r="H49" s="17">
        <f t="shared" si="27"/>
        <v>1310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11.78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11.78</v>
      </c>
      <c r="AE49" s="8">
        <f t="shared" si="11"/>
        <v>11.78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11.78</v>
      </c>
      <c r="AL49" s="8">
        <f t="shared" si="31"/>
        <v>246.44000000000003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246.44000000000003</v>
      </c>
      <c r="AT49" s="8">
        <v>26.87</v>
      </c>
      <c r="AU49" s="8">
        <v>26.87</v>
      </c>
      <c r="AW49" s="205">
        <v>11.78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11.78</v>
      </c>
      <c r="BD49" s="205">
        <v>11.78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11.78</v>
      </c>
      <c r="BL49" s="8">
        <f t="shared" si="21"/>
        <v>26.87</v>
      </c>
      <c r="BM49" s="8">
        <f t="shared" si="22"/>
        <v>26.87</v>
      </c>
      <c r="BN49" s="8">
        <f t="shared" si="23"/>
        <v>11.78</v>
      </c>
      <c r="BO49" s="8">
        <f t="shared" si="24"/>
        <v>11.78</v>
      </c>
      <c r="BP49" s="139">
        <f t="shared" si="25"/>
        <v>15.090000000000002</v>
      </c>
      <c r="BQ49" s="139">
        <f t="shared" si="26"/>
        <v>15.090000000000002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990</v>
      </c>
      <c r="G50" s="16">
        <f>'[3]23'!G52</f>
        <v>0</v>
      </c>
      <c r="H50" s="17">
        <f t="shared" si="27"/>
        <v>1310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11.78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11.78</v>
      </c>
      <c r="AE50" s="8">
        <f t="shared" si="11"/>
        <v>11.78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11.78</v>
      </c>
      <c r="AL50" s="8">
        <f t="shared" si="31"/>
        <v>246.44000000000003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246.44000000000003</v>
      </c>
      <c r="AT50" s="8">
        <v>26.87</v>
      </c>
      <c r="AU50" s="8">
        <v>26.87</v>
      </c>
      <c r="AW50" s="205">
        <v>11.78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11.78</v>
      </c>
      <c r="BD50" s="205">
        <v>11.78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11.78</v>
      </c>
      <c r="BL50" s="8">
        <f t="shared" si="21"/>
        <v>26.87</v>
      </c>
      <c r="BM50" s="8">
        <f t="shared" si="22"/>
        <v>26.87</v>
      </c>
      <c r="BN50" s="8">
        <f t="shared" si="23"/>
        <v>11.78</v>
      </c>
      <c r="BO50" s="8">
        <f t="shared" si="24"/>
        <v>11.78</v>
      </c>
      <c r="BP50" s="139">
        <f t="shared" si="25"/>
        <v>15.090000000000002</v>
      </c>
      <c r="BQ50" s="139">
        <f t="shared" si="26"/>
        <v>15.090000000000002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960</v>
      </c>
      <c r="G51" s="16">
        <f>'[3]23'!G53</f>
        <v>0</v>
      </c>
      <c r="H51" s="17">
        <f t="shared" si="27"/>
        <v>1280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26.54</v>
      </c>
      <c r="AE51" s="8">
        <f t="shared" si="11"/>
        <v>26.54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26.54</v>
      </c>
      <c r="AL51" s="8">
        <f t="shared" si="31"/>
        <v>216.92000000000002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216.92000000000002</v>
      </c>
      <c r="AT51" s="8">
        <v>15.58</v>
      </c>
      <c r="AU51" s="8">
        <v>15.58</v>
      </c>
      <c r="AW51" s="205">
        <v>26.54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26.54</v>
      </c>
      <c r="BD51" s="205">
        <v>26.54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26.54</v>
      </c>
      <c r="BL51" s="8">
        <f t="shared" si="21"/>
        <v>15.58</v>
      </c>
      <c r="BM51" s="8">
        <f t="shared" si="22"/>
        <v>15.58</v>
      </c>
      <c r="BN51" s="8">
        <f t="shared" si="23"/>
        <v>26.54</v>
      </c>
      <c r="BO51" s="8">
        <f t="shared" si="24"/>
        <v>26.54</v>
      </c>
      <c r="BP51" s="139">
        <f t="shared" si="25"/>
        <v>-10.959999999999999</v>
      </c>
      <c r="BQ51" s="139">
        <f t="shared" si="26"/>
        <v>-10.959999999999999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960</v>
      </c>
      <c r="G52" s="16">
        <f>'[3]23'!G54</f>
        <v>0</v>
      </c>
      <c r="H52" s="17">
        <f t="shared" si="27"/>
        <v>1280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26.54</v>
      </c>
      <c r="AE52" s="8">
        <f t="shared" si="11"/>
        <v>26.54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26.54</v>
      </c>
      <c r="AL52" s="8">
        <f t="shared" si="31"/>
        <v>216.92000000000002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216.92000000000002</v>
      </c>
      <c r="AT52" s="8">
        <v>15.58</v>
      </c>
      <c r="AU52" s="8">
        <v>15.58</v>
      </c>
      <c r="AW52" s="205">
        <v>26.54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26.54</v>
      </c>
      <c r="BD52" s="205">
        <v>26.54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26.54</v>
      </c>
      <c r="BL52" s="8">
        <f t="shared" si="21"/>
        <v>15.58</v>
      </c>
      <c r="BM52" s="8">
        <f t="shared" si="22"/>
        <v>15.58</v>
      </c>
      <c r="BN52" s="8">
        <f t="shared" si="23"/>
        <v>26.54</v>
      </c>
      <c r="BO52" s="8">
        <f t="shared" si="24"/>
        <v>26.54</v>
      </c>
      <c r="BP52" s="139">
        <f t="shared" si="25"/>
        <v>-10.959999999999999</v>
      </c>
      <c r="BQ52" s="139">
        <f t="shared" si="26"/>
        <v>-10.959999999999999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960</v>
      </c>
      <c r="G53" s="16">
        <f>'[3]23'!G55</f>
        <v>0</v>
      </c>
      <c r="H53" s="17">
        <f t="shared" si="27"/>
        <v>1280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26.54</v>
      </c>
      <c r="AE53" s="8">
        <f t="shared" si="11"/>
        <v>26.54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26.54</v>
      </c>
      <c r="AL53" s="8">
        <f t="shared" si="31"/>
        <v>216.92000000000002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216.92000000000002</v>
      </c>
      <c r="AT53" s="8">
        <v>26.54</v>
      </c>
      <c r="AU53" s="8">
        <v>26.54</v>
      </c>
      <c r="AW53" s="205">
        <v>26.54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26.54</v>
      </c>
      <c r="BD53" s="205">
        <v>26.54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26.54</v>
      </c>
      <c r="BL53" s="8">
        <f t="shared" si="21"/>
        <v>26.54</v>
      </c>
      <c r="BM53" s="8">
        <f t="shared" si="22"/>
        <v>26.54</v>
      </c>
      <c r="BN53" s="8">
        <f t="shared" si="23"/>
        <v>26.54</v>
      </c>
      <c r="BO53" s="8">
        <f t="shared" si="24"/>
        <v>26.54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960</v>
      </c>
      <c r="G54" s="16">
        <f>'[3]23'!G56</f>
        <v>0</v>
      </c>
      <c r="H54" s="17">
        <f t="shared" si="27"/>
        <v>1280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26.54</v>
      </c>
      <c r="AE54" s="8">
        <f t="shared" si="11"/>
        <v>26.54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26.54</v>
      </c>
      <c r="AL54" s="8">
        <f t="shared" si="31"/>
        <v>216.92000000000002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216.92000000000002</v>
      </c>
      <c r="AT54" s="8">
        <v>26.54</v>
      </c>
      <c r="AU54" s="8">
        <v>26.54</v>
      </c>
      <c r="AW54" s="205">
        <v>26.54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26.54</v>
      </c>
      <c r="BD54" s="205">
        <v>26.54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26.54</v>
      </c>
      <c r="BL54" s="8">
        <f t="shared" si="21"/>
        <v>26.54</v>
      </c>
      <c r="BM54" s="8">
        <f t="shared" si="22"/>
        <v>26.54</v>
      </c>
      <c r="BN54" s="8">
        <f t="shared" si="23"/>
        <v>26.54</v>
      </c>
      <c r="BO54" s="8">
        <f t="shared" si="24"/>
        <v>26.54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960</v>
      </c>
      <c r="G55" s="16">
        <f>'[3]23'!G57</f>
        <v>0</v>
      </c>
      <c r="H55" s="17">
        <f t="shared" si="27"/>
        <v>1280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26.54</v>
      </c>
      <c r="AE55" s="8">
        <f t="shared" si="11"/>
        <v>26.54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26.54</v>
      </c>
      <c r="AL55" s="8">
        <f t="shared" si="31"/>
        <v>216.92000000000002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216.92000000000002</v>
      </c>
      <c r="AT55" s="8">
        <v>26.54</v>
      </c>
      <c r="AU55" s="8">
        <v>26.54</v>
      </c>
      <c r="AW55" s="205">
        <v>26.54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26.54</v>
      </c>
      <c r="BD55" s="205">
        <v>26.54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26.54</v>
      </c>
      <c r="BL55" s="8">
        <f t="shared" si="21"/>
        <v>26.54</v>
      </c>
      <c r="BM55" s="8">
        <f t="shared" si="22"/>
        <v>26.54</v>
      </c>
      <c r="BN55" s="8">
        <f t="shared" si="23"/>
        <v>26.54</v>
      </c>
      <c r="BO55" s="8">
        <f t="shared" si="24"/>
        <v>26.54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960</v>
      </c>
      <c r="G56" s="16">
        <f>'[3]23'!G58</f>
        <v>0</v>
      </c>
      <c r="H56" s="17">
        <f t="shared" si="27"/>
        <v>1280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26.54</v>
      </c>
      <c r="AE56" s="8">
        <f t="shared" si="11"/>
        <v>26.54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26.54</v>
      </c>
      <c r="AL56" s="8">
        <f t="shared" si="31"/>
        <v>216.92000000000002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216.92000000000002</v>
      </c>
      <c r="AT56" s="8">
        <v>26.54</v>
      </c>
      <c r="AU56" s="8">
        <v>26.54</v>
      </c>
      <c r="AW56" s="205">
        <v>26.54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26.54</v>
      </c>
      <c r="BD56" s="205">
        <v>26.54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26.54</v>
      </c>
      <c r="BL56" s="8">
        <f t="shared" si="21"/>
        <v>26.54</v>
      </c>
      <c r="BM56" s="8">
        <f t="shared" si="22"/>
        <v>26.54</v>
      </c>
      <c r="BN56" s="8">
        <f t="shared" si="23"/>
        <v>26.54</v>
      </c>
      <c r="BO56" s="8">
        <f t="shared" si="24"/>
        <v>26.54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960</v>
      </c>
      <c r="G57" s="16">
        <f>'[3]23'!G59</f>
        <v>0</v>
      </c>
      <c r="H57" s="17">
        <f t="shared" si="27"/>
        <v>1280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26.54</v>
      </c>
      <c r="AE57" s="8">
        <f t="shared" si="11"/>
        <v>26.54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26.54</v>
      </c>
      <c r="AL57" s="8">
        <f t="shared" si="31"/>
        <v>216.92000000000002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216.92000000000002</v>
      </c>
      <c r="AT57" s="8">
        <v>26.54</v>
      </c>
      <c r="AU57" s="8">
        <v>26.54</v>
      </c>
      <c r="AW57" s="205">
        <v>26.54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26.54</v>
      </c>
      <c r="BD57" s="205">
        <v>26.54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26.54</v>
      </c>
      <c r="BL57" s="8">
        <f t="shared" si="21"/>
        <v>26.54</v>
      </c>
      <c r="BM57" s="8">
        <f t="shared" si="22"/>
        <v>26.54</v>
      </c>
      <c r="BN57" s="8">
        <f t="shared" si="23"/>
        <v>26.54</v>
      </c>
      <c r="BO57" s="8">
        <f t="shared" si="24"/>
        <v>26.54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960</v>
      </c>
      <c r="G58" s="16">
        <f>'[3]23'!G60</f>
        <v>0</v>
      </c>
      <c r="H58" s="17">
        <f t="shared" si="27"/>
        <v>1280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26.54</v>
      </c>
      <c r="AE58" s="8">
        <f t="shared" si="11"/>
        <v>26.54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26.54</v>
      </c>
      <c r="AL58" s="8">
        <f t="shared" si="31"/>
        <v>216.92000000000002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216.92000000000002</v>
      </c>
      <c r="AT58" s="8">
        <v>26.54</v>
      </c>
      <c r="AU58" s="8">
        <v>26.54</v>
      </c>
      <c r="AW58" s="205">
        <v>26.54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26.54</v>
      </c>
      <c r="BD58" s="205">
        <v>26.54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26.54</v>
      </c>
      <c r="BL58" s="8">
        <f t="shared" si="21"/>
        <v>26.54</v>
      </c>
      <c r="BM58" s="8">
        <f t="shared" si="22"/>
        <v>26.54</v>
      </c>
      <c r="BN58" s="8">
        <f t="shared" si="23"/>
        <v>26.54</v>
      </c>
      <c r="BO58" s="8">
        <f t="shared" si="24"/>
        <v>26.54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960</v>
      </c>
      <c r="G59" s="16">
        <f>'[3]23'!G61</f>
        <v>0</v>
      </c>
      <c r="H59" s="17">
        <f t="shared" si="27"/>
        <v>1280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24.8</v>
      </c>
      <c r="AE59" s="8">
        <f t="shared" si="11"/>
        <v>24.8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24.8</v>
      </c>
      <c r="AL59" s="8">
        <f t="shared" si="31"/>
        <v>220.39999999999998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220.39999999999998</v>
      </c>
      <c r="AT59" s="8">
        <v>24.8</v>
      </c>
      <c r="AU59" s="8">
        <v>24.8</v>
      </c>
      <c r="AW59" s="205">
        <v>24.8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24.8</v>
      </c>
      <c r="BD59" s="205">
        <v>24.8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24.8</v>
      </c>
      <c r="BL59" s="8">
        <f t="shared" si="21"/>
        <v>24.8</v>
      </c>
      <c r="BM59" s="8">
        <f t="shared" si="22"/>
        <v>24.8</v>
      </c>
      <c r="BN59" s="8">
        <f t="shared" si="23"/>
        <v>24.8</v>
      </c>
      <c r="BO59" s="8">
        <f t="shared" si="24"/>
        <v>24.8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960</v>
      </c>
      <c r="G60" s="16">
        <f>'[3]23'!G62</f>
        <v>0</v>
      </c>
      <c r="H60" s="17">
        <f t="shared" si="27"/>
        <v>1280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24.8</v>
      </c>
      <c r="AE60" s="8">
        <f t="shared" si="11"/>
        <v>24.8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24.8</v>
      </c>
      <c r="AL60" s="8">
        <f t="shared" si="31"/>
        <v>220.39999999999998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220.39999999999998</v>
      </c>
      <c r="AT60" s="8">
        <v>24.8</v>
      </c>
      <c r="AU60" s="8">
        <v>24.8</v>
      </c>
      <c r="AW60" s="205">
        <v>24.8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24.8</v>
      </c>
      <c r="BD60" s="205">
        <v>24.8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24.8</v>
      </c>
      <c r="BL60" s="8">
        <f t="shared" si="21"/>
        <v>24.8</v>
      </c>
      <c r="BM60" s="8">
        <f t="shared" si="22"/>
        <v>24.8</v>
      </c>
      <c r="BN60" s="8">
        <f t="shared" si="23"/>
        <v>24.8</v>
      </c>
      <c r="BO60" s="8">
        <f t="shared" si="24"/>
        <v>24.8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960</v>
      </c>
      <c r="G61" s="16">
        <f>'[3]23'!G63</f>
        <v>0</v>
      </c>
      <c r="H61" s="17">
        <f t="shared" si="27"/>
        <v>1280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26.54</v>
      </c>
      <c r="AE61" s="8">
        <f t="shared" si="11"/>
        <v>26.54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26.54</v>
      </c>
      <c r="AL61" s="8">
        <f t="shared" si="31"/>
        <v>216.92000000000002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216.92000000000002</v>
      </c>
      <c r="AT61" s="8">
        <v>26.54</v>
      </c>
      <c r="AU61" s="8">
        <v>26.54</v>
      </c>
      <c r="AW61" s="205">
        <v>26.54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26.54</v>
      </c>
      <c r="BD61" s="205">
        <v>26.54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26.54</v>
      </c>
      <c r="BL61" s="8">
        <f t="shared" si="21"/>
        <v>26.54</v>
      </c>
      <c r="BM61" s="8">
        <f t="shared" si="22"/>
        <v>26.54</v>
      </c>
      <c r="BN61" s="8">
        <f t="shared" si="23"/>
        <v>26.54</v>
      </c>
      <c r="BO61" s="8">
        <f t="shared" si="24"/>
        <v>26.54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960</v>
      </c>
      <c r="G62" s="16">
        <f>'[3]23'!G64</f>
        <v>0</v>
      </c>
      <c r="H62" s="17">
        <f t="shared" si="27"/>
        <v>1280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26.54</v>
      </c>
      <c r="AE62" s="8">
        <f t="shared" si="11"/>
        <v>26.54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26.54</v>
      </c>
      <c r="AL62" s="8">
        <f t="shared" ref="AL62:AN98" si="35">Q62-X62-AE62</f>
        <v>216.92000000000002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216.92000000000002</v>
      </c>
      <c r="AT62" s="8">
        <v>26.54</v>
      </c>
      <c r="AU62" s="8">
        <v>26.54</v>
      </c>
      <c r="AW62" s="205">
        <v>26.54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26.54</v>
      </c>
      <c r="BD62" s="205">
        <v>26.54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26.54</v>
      </c>
      <c r="BL62" s="8">
        <f t="shared" si="21"/>
        <v>26.54</v>
      </c>
      <c r="BM62" s="8">
        <f t="shared" si="22"/>
        <v>26.54</v>
      </c>
      <c r="BN62" s="8">
        <f t="shared" si="23"/>
        <v>26.54</v>
      </c>
      <c r="BO62" s="8">
        <f t="shared" si="24"/>
        <v>26.54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960</v>
      </c>
      <c r="G63" s="16">
        <f>'[3]23'!G65</f>
        <v>0</v>
      </c>
      <c r="H63" s="17">
        <f t="shared" si="27"/>
        <v>1280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26.54</v>
      </c>
      <c r="AE63" s="8">
        <f t="shared" si="11"/>
        <v>26.54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26.54</v>
      </c>
      <c r="AL63" s="8">
        <f t="shared" si="35"/>
        <v>216.92000000000002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216.92000000000002</v>
      </c>
      <c r="AT63" s="8">
        <v>26.54</v>
      </c>
      <c r="AU63" s="8">
        <v>26.54</v>
      </c>
      <c r="AW63" s="205">
        <v>26.54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26.54</v>
      </c>
      <c r="BD63" s="205">
        <v>26.54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26.54</v>
      </c>
      <c r="BL63" s="8">
        <f t="shared" si="21"/>
        <v>26.54</v>
      </c>
      <c r="BM63" s="8">
        <f t="shared" si="22"/>
        <v>26.54</v>
      </c>
      <c r="BN63" s="8">
        <f t="shared" si="23"/>
        <v>26.54</v>
      </c>
      <c r="BO63" s="8">
        <f t="shared" si="24"/>
        <v>26.54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960</v>
      </c>
      <c r="G64" s="16">
        <f>'[3]23'!G66</f>
        <v>0</v>
      </c>
      <c r="H64" s="17">
        <f t="shared" si="27"/>
        <v>1280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26.54</v>
      </c>
      <c r="AE64" s="8">
        <f t="shared" si="11"/>
        <v>26.54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26.54</v>
      </c>
      <c r="AL64" s="8">
        <f t="shared" si="35"/>
        <v>216.92000000000002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216.92000000000002</v>
      </c>
      <c r="AT64" s="8">
        <v>26.54</v>
      </c>
      <c r="AU64" s="8">
        <v>26.54</v>
      </c>
      <c r="AW64" s="205">
        <v>26.54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26.54</v>
      </c>
      <c r="BD64" s="205">
        <v>26.54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26.54</v>
      </c>
      <c r="BL64" s="8">
        <f t="shared" si="21"/>
        <v>26.54</v>
      </c>
      <c r="BM64" s="8">
        <f t="shared" si="22"/>
        <v>26.54</v>
      </c>
      <c r="BN64" s="8">
        <f t="shared" si="23"/>
        <v>26.54</v>
      </c>
      <c r="BO64" s="8">
        <f t="shared" si="24"/>
        <v>26.54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960</v>
      </c>
      <c r="G65" s="16">
        <f>'[3]23'!G67</f>
        <v>0</v>
      </c>
      <c r="H65" s="17">
        <f t="shared" si="27"/>
        <v>1280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26.54</v>
      </c>
      <c r="AE65" s="8">
        <f t="shared" si="11"/>
        <v>26.54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26.54</v>
      </c>
      <c r="AL65" s="8">
        <f t="shared" si="35"/>
        <v>216.92000000000002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216.92000000000002</v>
      </c>
      <c r="AT65" s="8">
        <v>26.54</v>
      </c>
      <c r="AU65" s="8">
        <v>26.54</v>
      </c>
      <c r="AW65" s="205">
        <v>26.54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26.54</v>
      </c>
      <c r="BD65" s="205">
        <v>26.54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26.54</v>
      </c>
      <c r="BL65" s="8">
        <f t="shared" si="21"/>
        <v>26.54</v>
      </c>
      <c r="BM65" s="8">
        <f t="shared" si="22"/>
        <v>26.54</v>
      </c>
      <c r="BN65" s="8">
        <f t="shared" si="23"/>
        <v>26.54</v>
      </c>
      <c r="BO65" s="8">
        <f t="shared" si="24"/>
        <v>26.54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960</v>
      </c>
      <c r="G66" s="16">
        <f>'[3]23'!G68</f>
        <v>0</v>
      </c>
      <c r="H66" s="17">
        <f t="shared" si="27"/>
        <v>1280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15.58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15.58</v>
      </c>
      <c r="AE66" s="8">
        <f t="shared" si="11"/>
        <v>15.58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15.58</v>
      </c>
      <c r="AL66" s="8">
        <f t="shared" si="35"/>
        <v>238.83999999999997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238.83999999999997</v>
      </c>
      <c r="AT66" s="8">
        <v>15.58</v>
      </c>
      <c r="AU66" s="8">
        <v>15.58</v>
      </c>
      <c r="AW66" s="205">
        <v>15.58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15.58</v>
      </c>
      <c r="BD66" s="205">
        <v>15.58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15.58</v>
      </c>
      <c r="BL66" s="8">
        <f t="shared" si="21"/>
        <v>15.58</v>
      </c>
      <c r="BM66" s="8">
        <f t="shared" si="22"/>
        <v>15.58</v>
      </c>
      <c r="BN66" s="8">
        <f t="shared" si="23"/>
        <v>15.58</v>
      </c>
      <c r="BO66" s="8">
        <f t="shared" si="24"/>
        <v>15.58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960</v>
      </c>
      <c r="G67" s="16">
        <f>'[3]23'!G69</f>
        <v>0</v>
      </c>
      <c r="H67" s="17">
        <f t="shared" si="27"/>
        <v>1280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5.4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5.4</v>
      </c>
      <c r="AE67" s="8">
        <f t="shared" si="11"/>
        <v>5.4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5.4</v>
      </c>
      <c r="AL67" s="8">
        <f t="shared" si="35"/>
        <v>259.20000000000005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259.20000000000005</v>
      </c>
      <c r="AT67" s="8">
        <v>5.4</v>
      </c>
      <c r="AU67" s="8">
        <v>5.4</v>
      </c>
      <c r="AW67" s="205">
        <v>5.4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5.4</v>
      </c>
      <c r="BD67" s="205">
        <v>5.4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5.4</v>
      </c>
      <c r="BL67" s="8">
        <f t="shared" si="21"/>
        <v>5.4</v>
      </c>
      <c r="BM67" s="8">
        <f t="shared" si="22"/>
        <v>5.4</v>
      </c>
      <c r="BN67" s="8">
        <f t="shared" si="23"/>
        <v>5.4</v>
      </c>
      <c r="BO67" s="8">
        <f t="shared" si="24"/>
        <v>5.4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960</v>
      </c>
      <c r="G68" s="16">
        <f>'[3]23'!G70</f>
        <v>0</v>
      </c>
      <c r="H68" s="17">
        <f t="shared" si="27"/>
        <v>1280</v>
      </c>
      <c r="I68" s="15">
        <f>'[3]23'!J70</f>
        <v>276.43700000000001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276.43700000000001</v>
      </c>
      <c r="P68" s="18">
        <f>frq!C68</f>
        <v>1</v>
      </c>
      <c r="Q68" s="15">
        <f t="shared" si="33"/>
        <v>276.43700000000001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276.43700000000001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276.43700000000001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276.43700000000001</v>
      </c>
      <c r="AT68" s="8">
        <v>0</v>
      </c>
      <c r="AU68" s="8">
        <v>0</v>
      </c>
      <c r="AW68" s="205">
        <v>0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0</v>
      </c>
      <c r="BD68" s="205">
        <v>0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960</v>
      </c>
      <c r="G69" s="16">
        <f>'[3]23'!G71</f>
        <v>0</v>
      </c>
      <c r="H69" s="17">
        <f t="shared" ref="H69:H98" si="59">SUM(B69:G69)</f>
        <v>1280</v>
      </c>
      <c r="I69" s="15">
        <f>'[3]23'!J71</f>
        <v>276.43700000000001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276.43700000000001</v>
      </c>
      <c r="P69" s="18">
        <f>frq!C69</f>
        <v>1</v>
      </c>
      <c r="Q69" s="15">
        <f t="shared" si="33"/>
        <v>276.43700000000001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276.43700000000001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276.43700000000001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276.43700000000001</v>
      </c>
      <c r="AT69" s="8">
        <v>0</v>
      </c>
      <c r="AU69" s="8">
        <v>0</v>
      </c>
      <c r="AW69" s="205">
        <v>0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0</v>
      </c>
      <c r="BD69" s="205">
        <v>0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960</v>
      </c>
      <c r="G70" s="16">
        <f>'[3]23'!G72</f>
        <v>0</v>
      </c>
      <c r="H70" s="17">
        <f t="shared" si="59"/>
        <v>1280</v>
      </c>
      <c r="I70" s="15">
        <f>'[3]23'!J72</f>
        <v>276.43700000000001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276.43700000000001</v>
      </c>
      <c r="P70" s="18">
        <f>frq!C70</f>
        <v>1</v>
      </c>
      <c r="Q70" s="15">
        <f t="shared" si="33"/>
        <v>276.43700000000001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276.43700000000001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276.43700000000001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276.43700000000001</v>
      </c>
      <c r="AT70" s="8">
        <v>0</v>
      </c>
      <c r="AU70" s="8">
        <v>0</v>
      </c>
      <c r="AW70" s="205">
        <v>0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0</v>
      </c>
      <c r="BD70" s="205">
        <v>0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960</v>
      </c>
      <c r="G71" s="16">
        <f>'[3]23'!G73</f>
        <v>0</v>
      </c>
      <c r="H71" s="17">
        <f t="shared" si="59"/>
        <v>1280</v>
      </c>
      <c r="I71" s="15">
        <f>'[3]23'!J73</f>
        <v>276.43700000000001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276.43700000000001</v>
      </c>
      <c r="P71" s="18">
        <f>frq!C71</f>
        <v>1</v>
      </c>
      <c r="Q71" s="15">
        <f t="shared" si="33"/>
        <v>276.43700000000001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276.43700000000001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276.43700000000001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276.43700000000001</v>
      </c>
      <c r="AT71" s="8">
        <v>0</v>
      </c>
      <c r="AU71" s="8">
        <v>0</v>
      </c>
      <c r="AW71" s="205">
        <v>0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0</v>
      </c>
      <c r="BD71" s="205">
        <v>0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960</v>
      </c>
      <c r="G72" s="16">
        <f>'[3]23'!G74</f>
        <v>0</v>
      </c>
      <c r="H72" s="17">
        <f t="shared" si="59"/>
        <v>1280</v>
      </c>
      <c r="I72" s="15">
        <f>'[3]23'!J74</f>
        <v>276.43700000000001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276.43700000000001</v>
      </c>
      <c r="P72" s="18">
        <f>frq!C72</f>
        <v>1</v>
      </c>
      <c r="Q72" s="15">
        <f t="shared" si="33"/>
        <v>276.43700000000001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276.43700000000001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276.43700000000001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276.43700000000001</v>
      </c>
      <c r="AT72" s="8">
        <v>0</v>
      </c>
      <c r="AU72" s="8">
        <v>0</v>
      </c>
      <c r="AW72" s="205">
        <v>0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0</v>
      </c>
      <c r="BD72" s="205">
        <v>0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960</v>
      </c>
      <c r="G73" s="16">
        <f>'[3]23'!G75</f>
        <v>0</v>
      </c>
      <c r="H73" s="17">
        <f t="shared" si="59"/>
        <v>1280</v>
      </c>
      <c r="I73" s="15">
        <f>'[3]23'!J75</f>
        <v>276.43700000000001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276.43700000000001</v>
      </c>
      <c r="P73" s="18">
        <f>frq!C73</f>
        <v>1</v>
      </c>
      <c r="Q73" s="15">
        <f t="shared" si="33"/>
        <v>276.43700000000001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276.43700000000001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276.43700000000001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276.43700000000001</v>
      </c>
      <c r="AT73" s="8">
        <v>0</v>
      </c>
      <c r="AU73" s="8">
        <v>0</v>
      </c>
      <c r="AW73" s="205">
        <v>0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0</v>
      </c>
      <c r="BD73" s="205">
        <v>0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960</v>
      </c>
      <c r="G74" s="16">
        <f>'[3]23'!G76</f>
        <v>0</v>
      </c>
      <c r="H74" s="17">
        <f t="shared" si="59"/>
        <v>1280</v>
      </c>
      <c r="I74" s="15">
        <f>'[3]23'!J76</f>
        <v>276.43700000000001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276.43700000000001</v>
      </c>
      <c r="P74" s="18">
        <f>frq!C74</f>
        <v>1</v>
      </c>
      <c r="Q74" s="15">
        <f t="shared" si="33"/>
        <v>276.43700000000001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276.43700000000001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276.43700000000001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276.43700000000001</v>
      </c>
      <c r="AT74" s="8">
        <v>0</v>
      </c>
      <c r="AU74" s="8">
        <v>0</v>
      </c>
      <c r="AW74" s="205">
        <v>0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0</v>
      </c>
      <c r="BD74" s="205">
        <v>0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1000</v>
      </c>
      <c r="G75" s="16">
        <f>'[3]23'!G77</f>
        <v>0</v>
      </c>
      <c r="H75" s="17">
        <f t="shared" si="59"/>
        <v>1320</v>
      </c>
      <c r="I75" s="15">
        <f>'[3]23'!J77</f>
        <v>280.43700000000001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280.43700000000001</v>
      </c>
      <c r="P75" s="18">
        <f>frq!C75</f>
        <v>1</v>
      </c>
      <c r="Q75" s="15">
        <f t="shared" si="33"/>
        <v>280.43700000000001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280.43700000000001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216.43700000000001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216.43700000000001</v>
      </c>
      <c r="AT75" s="8">
        <v>32</v>
      </c>
      <c r="AU75" s="8">
        <v>32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32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1000</v>
      </c>
      <c r="G76" s="16">
        <f>'[3]23'!G78</f>
        <v>0</v>
      </c>
      <c r="H76" s="17">
        <f t="shared" si="59"/>
        <v>1320</v>
      </c>
      <c r="I76" s="15">
        <f>'[3]23'!J78</f>
        <v>280.43700000000001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280.43700000000001</v>
      </c>
      <c r="P76" s="18">
        <f>frq!C76</f>
        <v>1</v>
      </c>
      <c r="Q76" s="15">
        <f t="shared" si="33"/>
        <v>280.43700000000001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280.43700000000001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216.43700000000001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216.43700000000001</v>
      </c>
      <c r="AT76" s="8">
        <v>32</v>
      </c>
      <c r="AU76" s="8">
        <v>32</v>
      </c>
      <c r="AW76" s="205">
        <v>32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32</v>
      </c>
      <c r="BD76" s="205">
        <v>32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1000</v>
      </c>
      <c r="G77" s="16">
        <f>'[3]23'!G79</f>
        <v>0</v>
      </c>
      <c r="H77" s="17">
        <f t="shared" si="59"/>
        <v>1320</v>
      </c>
      <c r="I77" s="15">
        <f>'[3]23'!J79</f>
        <v>280.43700000000001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280.43700000000001</v>
      </c>
      <c r="P77" s="18">
        <f>frq!C77</f>
        <v>1</v>
      </c>
      <c r="Q77" s="15">
        <f t="shared" si="33"/>
        <v>280.43700000000001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280.43700000000001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216.43700000000001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216.43700000000001</v>
      </c>
      <c r="AT77" s="8">
        <v>32</v>
      </c>
      <c r="AU77" s="8">
        <v>32</v>
      </c>
      <c r="AW77" s="205">
        <v>32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32</v>
      </c>
      <c r="BD77" s="205">
        <v>32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1000</v>
      </c>
      <c r="G78" s="16">
        <f>'[3]23'!G80</f>
        <v>0</v>
      </c>
      <c r="H78" s="17">
        <f t="shared" si="59"/>
        <v>1320</v>
      </c>
      <c r="I78" s="15">
        <f>'[3]23'!J80</f>
        <v>280.43700000000001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280.43700000000001</v>
      </c>
      <c r="P78" s="18">
        <f>frq!C78</f>
        <v>1</v>
      </c>
      <c r="Q78" s="15">
        <f t="shared" si="33"/>
        <v>280.43700000000001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280.43700000000001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216.43700000000001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216.43700000000001</v>
      </c>
      <c r="AT78" s="8">
        <v>32</v>
      </c>
      <c r="AU78" s="8">
        <v>32</v>
      </c>
      <c r="AW78" s="205">
        <v>32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32</v>
      </c>
      <c r="BD78" s="205">
        <v>32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1000</v>
      </c>
      <c r="G79" s="16">
        <f>'[3]23'!G81</f>
        <v>0</v>
      </c>
      <c r="H79" s="17">
        <f t="shared" si="59"/>
        <v>1320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16.98</v>
      </c>
      <c r="AE79" s="8">
        <f t="shared" si="43"/>
        <v>16.98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16.98</v>
      </c>
      <c r="AL79" s="8">
        <f t="shared" si="35"/>
        <v>236.04000000000002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236.04000000000002</v>
      </c>
      <c r="AT79" s="8">
        <v>24.8</v>
      </c>
      <c r="AU79" s="8">
        <v>24.8</v>
      </c>
      <c r="AW79" s="205">
        <v>16.98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16.98</v>
      </c>
      <c r="BD79" s="205">
        <v>16.98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16.98</v>
      </c>
      <c r="BL79" s="8">
        <f t="shared" si="53"/>
        <v>24.8</v>
      </c>
      <c r="BM79" s="8">
        <f t="shared" si="54"/>
        <v>24.8</v>
      </c>
      <c r="BN79" s="8">
        <f t="shared" si="55"/>
        <v>16.98</v>
      </c>
      <c r="BO79" s="8">
        <f t="shared" si="56"/>
        <v>16.98</v>
      </c>
      <c r="BP79" s="139">
        <f t="shared" si="57"/>
        <v>7.82</v>
      </c>
      <c r="BQ79" s="139">
        <f t="shared" si="58"/>
        <v>7.82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1000</v>
      </c>
      <c r="G80" s="16">
        <f>'[3]23'!G82</f>
        <v>0</v>
      </c>
      <c r="H80" s="17">
        <f t="shared" si="59"/>
        <v>1320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16.98</v>
      </c>
      <c r="AE80" s="8">
        <f t="shared" si="43"/>
        <v>16.98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16.98</v>
      </c>
      <c r="AL80" s="8">
        <f t="shared" si="35"/>
        <v>236.04000000000002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236.04000000000002</v>
      </c>
      <c r="AT80" s="8">
        <v>24.8</v>
      </c>
      <c r="AU80" s="8">
        <v>24.8</v>
      </c>
      <c r="AW80" s="205">
        <v>16.98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16.98</v>
      </c>
      <c r="BD80" s="205">
        <v>16.98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16.98</v>
      </c>
      <c r="BL80" s="8">
        <f t="shared" si="53"/>
        <v>24.8</v>
      </c>
      <c r="BM80" s="8">
        <f t="shared" si="54"/>
        <v>24.8</v>
      </c>
      <c r="BN80" s="8">
        <f t="shared" si="55"/>
        <v>16.98</v>
      </c>
      <c r="BO80" s="8">
        <f t="shared" si="56"/>
        <v>16.98</v>
      </c>
      <c r="BP80" s="139">
        <f t="shared" si="57"/>
        <v>7.82</v>
      </c>
      <c r="BQ80" s="139">
        <f t="shared" si="58"/>
        <v>7.82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1000</v>
      </c>
      <c r="G81" s="16">
        <f>'[3]23'!G83</f>
        <v>0</v>
      </c>
      <c r="H81" s="17">
        <f t="shared" si="59"/>
        <v>1320</v>
      </c>
      <c r="I81" s="15">
        <f>'[3]23'!J83</f>
        <v>315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283.5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283.5</v>
      </c>
      <c r="AT81" s="8">
        <v>0</v>
      </c>
      <c r="AU81" s="8">
        <v>31.5</v>
      </c>
      <c r="AW81" s="205">
        <v>0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0</v>
      </c>
      <c r="BD81" s="205">
        <v>31.5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31.5</v>
      </c>
      <c r="BL81" s="8">
        <f t="shared" si="53"/>
        <v>0</v>
      </c>
      <c r="BM81" s="8">
        <f t="shared" si="54"/>
        <v>31.5</v>
      </c>
      <c r="BN81" s="8">
        <f t="shared" si="55"/>
        <v>0</v>
      </c>
      <c r="BO81" s="8">
        <f t="shared" si="56"/>
        <v>31.5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1000</v>
      </c>
      <c r="G82" s="16">
        <f>'[3]23'!G84</f>
        <v>0</v>
      </c>
      <c r="H82" s="17">
        <f t="shared" si="59"/>
        <v>1320</v>
      </c>
      <c r="I82" s="15">
        <f>'[3]23'!J84</f>
        <v>315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283.5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283.5</v>
      </c>
      <c r="AT82" s="8">
        <v>0</v>
      </c>
      <c r="AU82" s="8">
        <v>31.5</v>
      </c>
      <c r="AW82" s="205">
        <v>0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0</v>
      </c>
      <c r="BD82" s="205">
        <v>31.5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31.5</v>
      </c>
      <c r="BL82" s="8">
        <f t="shared" si="53"/>
        <v>0</v>
      </c>
      <c r="BM82" s="8">
        <f t="shared" si="54"/>
        <v>31.5</v>
      </c>
      <c r="BN82" s="8">
        <f t="shared" si="55"/>
        <v>0</v>
      </c>
      <c r="BO82" s="8">
        <f t="shared" si="56"/>
        <v>31.5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1000</v>
      </c>
      <c r="G83" s="16">
        <f>'[3]23'!G85</f>
        <v>0</v>
      </c>
      <c r="H83" s="17">
        <f t="shared" si="59"/>
        <v>1320</v>
      </c>
      <c r="I83" s="15">
        <f>'[3]23'!J85</f>
        <v>315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31.5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</v>
      </c>
      <c r="AL83" s="8">
        <f t="shared" si="35"/>
        <v>283.5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283.5</v>
      </c>
      <c r="AT83" s="8">
        <v>0</v>
      </c>
      <c r="AU83" s="8">
        <v>31.5</v>
      </c>
      <c r="AW83" s="205">
        <v>0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0</v>
      </c>
      <c r="BD83" s="205">
        <v>31.5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31.5</v>
      </c>
      <c r="BL83" s="8">
        <f t="shared" si="53"/>
        <v>0</v>
      </c>
      <c r="BM83" s="8">
        <f t="shared" si="54"/>
        <v>31.5</v>
      </c>
      <c r="BN83" s="8">
        <f t="shared" si="55"/>
        <v>0</v>
      </c>
      <c r="BO83" s="8">
        <f t="shared" si="56"/>
        <v>31.5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1000</v>
      </c>
      <c r="G84" s="16">
        <f>'[3]23'!G86</f>
        <v>0</v>
      </c>
      <c r="H84" s="17">
        <f t="shared" si="59"/>
        <v>1320</v>
      </c>
      <c r="I84" s="15">
        <f>'[3]23'!J86</f>
        <v>315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31.5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</v>
      </c>
      <c r="AL84" s="8">
        <f t="shared" si="35"/>
        <v>283.5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283.5</v>
      </c>
      <c r="AT84" s="8">
        <v>0</v>
      </c>
      <c r="AU84" s="8">
        <v>31.5</v>
      </c>
      <c r="AW84" s="205">
        <v>0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0</v>
      </c>
      <c r="BD84" s="205">
        <v>31.5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31.5</v>
      </c>
      <c r="BL84" s="8">
        <f t="shared" si="53"/>
        <v>0</v>
      </c>
      <c r="BM84" s="8">
        <f t="shared" si="54"/>
        <v>31.5</v>
      </c>
      <c r="BN84" s="8">
        <f t="shared" si="55"/>
        <v>0</v>
      </c>
      <c r="BO84" s="8">
        <f t="shared" si="56"/>
        <v>31.5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1000</v>
      </c>
      <c r="G85" s="16">
        <f>'[3]23'!G87</f>
        <v>0</v>
      </c>
      <c r="H85" s="17">
        <f t="shared" si="59"/>
        <v>1320</v>
      </c>
      <c r="I85" s="15">
        <f>'[3]23'!J87</f>
        <v>292.04599999999999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292.04599999999999</v>
      </c>
      <c r="P85" s="18">
        <f>frq!C85</f>
        <v>1</v>
      </c>
      <c r="Q85" s="15">
        <f t="shared" si="33"/>
        <v>292.04599999999999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292.04599999999999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292.04599999999999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292.04599999999999</v>
      </c>
      <c r="AT85" s="8">
        <v>0</v>
      </c>
      <c r="AU85" s="8">
        <v>0</v>
      </c>
      <c r="AW85" s="205">
        <v>0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0</v>
      </c>
      <c r="BD85" s="205">
        <v>0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1000</v>
      </c>
      <c r="G86" s="16">
        <f>'[3]23'!G88</f>
        <v>0</v>
      </c>
      <c r="H86" s="17">
        <f t="shared" si="59"/>
        <v>1320</v>
      </c>
      <c r="I86" s="15">
        <f>'[3]23'!J88</f>
        <v>292.04599999999999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292.04599999999999</v>
      </c>
      <c r="P86" s="18">
        <f>frq!C86</f>
        <v>1</v>
      </c>
      <c r="Q86" s="15">
        <f t="shared" si="33"/>
        <v>292.04599999999999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292.04599999999999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292.04599999999999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292.04599999999999</v>
      </c>
      <c r="AT86" s="8">
        <v>0</v>
      </c>
      <c r="AU86" s="8">
        <v>0</v>
      </c>
      <c r="AW86" s="205">
        <v>0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0</v>
      </c>
      <c r="BD86" s="205">
        <v>0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1000</v>
      </c>
      <c r="G87" s="16">
        <f>'[3]23'!G89</f>
        <v>0</v>
      </c>
      <c r="H87" s="17">
        <f t="shared" si="59"/>
        <v>1320</v>
      </c>
      <c r="I87" s="15">
        <f>'[3]23'!J89</f>
        <v>292.04599999999999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292.04599999999999</v>
      </c>
      <c r="P87" s="18">
        <f>frq!C87</f>
        <v>1</v>
      </c>
      <c r="Q87" s="15">
        <f t="shared" si="33"/>
        <v>292.04599999999999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292.04599999999999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292.04599999999999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292.04599999999999</v>
      </c>
      <c r="AT87" s="8">
        <v>0</v>
      </c>
      <c r="AU87" s="8">
        <v>0</v>
      </c>
      <c r="AW87" s="205">
        <v>0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0</v>
      </c>
      <c r="BD87" s="205">
        <v>0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1000</v>
      </c>
      <c r="G88" s="16">
        <f>'[3]23'!G90</f>
        <v>0</v>
      </c>
      <c r="H88" s="17">
        <f t="shared" si="59"/>
        <v>1320</v>
      </c>
      <c r="I88" s="15">
        <f>'[3]23'!J90</f>
        <v>292.04599999999999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292.04599999999999</v>
      </c>
      <c r="P88" s="18">
        <f>frq!C88</f>
        <v>1</v>
      </c>
      <c r="Q88" s="15">
        <f t="shared" si="33"/>
        <v>292.04599999999999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292.04599999999999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292.04599999999999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292.04599999999999</v>
      </c>
      <c r="AT88" s="8">
        <v>0</v>
      </c>
      <c r="AU88" s="8">
        <v>0</v>
      </c>
      <c r="AW88" s="205">
        <v>0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0</v>
      </c>
      <c r="BD88" s="205">
        <v>0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1000</v>
      </c>
      <c r="G89" s="16">
        <f>'[3]23'!G91</f>
        <v>0</v>
      </c>
      <c r="H89" s="17">
        <f t="shared" si="59"/>
        <v>1320</v>
      </c>
      <c r="I89" s="15">
        <f>'[3]23'!J91</f>
        <v>292.04599999999999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292.04599999999999</v>
      </c>
      <c r="P89" s="18">
        <f>frq!C89</f>
        <v>1</v>
      </c>
      <c r="Q89" s="15">
        <f t="shared" si="33"/>
        <v>292.04599999999999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292.04599999999999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292.04599999999999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292.04599999999999</v>
      </c>
      <c r="AT89" s="8">
        <v>0</v>
      </c>
      <c r="AU89" s="8">
        <v>0</v>
      </c>
      <c r="AW89" s="205">
        <v>0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0</v>
      </c>
      <c r="BD89" s="205">
        <v>0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1000</v>
      </c>
      <c r="G90" s="16">
        <f>'[3]23'!G92</f>
        <v>0</v>
      </c>
      <c r="H90" s="17">
        <f t="shared" si="59"/>
        <v>1320</v>
      </c>
      <c r="I90" s="15">
        <f>'[3]23'!J92</f>
        <v>292.04599999999999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292.04599999999999</v>
      </c>
      <c r="P90" s="18">
        <f>frq!C90</f>
        <v>1</v>
      </c>
      <c r="Q90" s="15">
        <f t="shared" si="33"/>
        <v>292.04599999999999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292.04599999999999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292.04599999999999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292.04599999999999</v>
      </c>
      <c r="AT90" s="8">
        <v>0</v>
      </c>
      <c r="AU90" s="8">
        <v>0</v>
      </c>
      <c r="AW90" s="205">
        <v>0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0</v>
      </c>
      <c r="BD90" s="205">
        <v>0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1000</v>
      </c>
      <c r="G91" s="16">
        <f>'[3]23'!G93</f>
        <v>0</v>
      </c>
      <c r="H91" s="17">
        <f t="shared" si="59"/>
        <v>1320</v>
      </c>
      <c r="I91" s="15">
        <f>'[3]23'!J93</f>
        <v>292.04599999999999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292.04599999999999</v>
      </c>
      <c r="P91" s="18">
        <f>frq!C91</f>
        <v>1</v>
      </c>
      <c r="Q91" s="15">
        <f t="shared" si="33"/>
        <v>292.04599999999999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292.04599999999999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292.04599999999999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292.04599999999999</v>
      </c>
      <c r="AT91" s="8">
        <v>0</v>
      </c>
      <c r="AU91" s="8">
        <v>0</v>
      </c>
      <c r="AW91" s="205">
        <v>0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0</v>
      </c>
      <c r="BD91" s="205">
        <v>0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1000</v>
      </c>
      <c r="G92" s="16">
        <f>'[3]23'!G94</f>
        <v>0</v>
      </c>
      <c r="H92" s="17">
        <f t="shared" si="59"/>
        <v>1320</v>
      </c>
      <c r="I92" s="15">
        <f>'[3]23'!J94</f>
        <v>292.04599999999999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292.04599999999999</v>
      </c>
      <c r="P92" s="18">
        <f>frq!C92</f>
        <v>1</v>
      </c>
      <c r="Q92" s="15">
        <f t="shared" si="33"/>
        <v>292.04599999999999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292.04599999999999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292.04599999999999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292.04599999999999</v>
      </c>
      <c r="AT92" s="8">
        <v>0</v>
      </c>
      <c r="AU92" s="8">
        <v>0</v>
      </c>
      <c r="AW92" s="205">
        <v>0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0</v>
      </c>
      <c r="BD92" s="205">
        <v>0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1000</v>
      </c>
      <c r="G93" s="16">
        <f>'[3]23'!G95</f>
        <v>0</v>
      </c>
      <c r="H93" s="17">
        <f t="shared" si="59"/>
        <v>1320</v>
      </c>
      <c r="I93" s="15">
        <f>'[3]23'!J95</f>
        <v>292.04599999999999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292.04599999999999</v>
      </c>
      <c r="P93" s="18">
        <f>frq!C93</f>
        <v>1</v>
      </c>
      <c r="Q93" s="15">
        <f t="shared" si="33"/>
        <v>292.04599999999999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292.04599999999999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292.04599999999999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292.04599999999999</v>
      </c>
      <c r="AT93" s="8">
        <v>0</v>
      </c>
      <c r="AU93" s="8">
        <v>0</v>
      </c>
      <c r="AW93" s="205">
        <v>0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0</v>
      </c>
      <c r="BD93" s="205">
        <v>0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1000</v>
      </c>
      <c r="G94" s="16">
        <f>'[3]23'!G96</f>
        <v>0</v>
      </c>
      <c r="H94" s="17">
        <f t="shared" si="59"/>
        <v>1320</v>
      </c>
      <c r="I94" s="15">
        <f>'[3]23'!J96</f>
        <v>292.04599999999999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292.04599999999999</v>
      </c>
      <c r="P94" s="18">
        <f>frq!C94</f>
        <v>1</v>
      </c>
      <c r="Q94" s="15">
        <f t="shared" si="33"/>
        <v>292.04599999999999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292.04599999999999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292.04599999999999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292.04599999999999</v>
      </c>
      <c r="AT94" s="8">
        <v>0</v>
      </c>
      <c r="AU94" s="8">
        <v>0</v>
      </c>
      <c r="AW94" s="205">
        <v>0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0</v>
      </c>
      <c r="BD94" s="205">
        <v>0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1000</v>
      </c>
      <c r="G95" s="16">
        <f>'[3]23'!G97</f>
        <v>0</v>
      </c>
      <c r="H95" s="17">
        <f t="shared" si="59"/>
        <v>1320</v>
      </c>
      <c r="I95" s="15">
        <f>'[3]23'!J97</f>
        <v>292.04599999999999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292.04599999999999</v>
      </c>
      <c r="P95" s="18">
        <f>frq!C95</f>
        <v>1</v>
      </c>
      <c r="Q95" s="15">
        <f t="shared" si="33"/>
        <v>292.04599999999999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292.04599999999999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292.04599999999999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292.04599999999999</v>
      </c>
      <c r="AT95" s="8">
        <v>0</v>
      </c>
      <c r="AU95" s="8">
        <v>0</v>
      </c>
      <c r="AW95" s="205">
        <v>0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0</v>
      </c>
      <c r="BD95" s="205">
        <v>0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1000</v>
      </c>
      <c r="G96" s="16">
        <f>'[3]23'!G98</f>
        <v>0</v>
      </c>
      <c r="H96" s="17">
        <f t="shared" si="59"/>
        <v>1320</v>
      </c>
      <c r="I96" s="15">
        <f>'[3]23'!J98</f>
        <v>292.04599999999999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292.04599999999999</v>
      </c>
      <c r="P96" s="18">
        <f>frq!C96</f>
        <v>1</v>
      </c>
      <c r="Q96" s="15">
        <f t="shared" si="33"/>
        <v>292.04599999999999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292.04599999999999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292.04599999999999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292.04599999999999</v>
      </c>
      <c r="AT96" s="8">
        <v>0</v>
      </c>
      <c r="AU96" s="8">
        <v>0</v>
      </c>
      <c r="AW96" s="205">
        <v>0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0</v>
      </c>
      <c r="BD96" s="205">
        <v>0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1000</v>
      </c>
      <c r="G97" s="16">
        <f>'[3]23'!G99</f>
        <v>0</v>
      </c>
      <c r="H97" s="17">
        <f t="shared" si="59"/>
        <v>1320</v>
      </c>
      <c r="I97" s="15">
        <f>'[3]23'!J99</f>
        <v>292.04599999999999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292.04599999999999</v>
      </c>
      <c r="P97" s="18">
        <f>frq!C97</f>
        <v>1</v>
      </c>
      <c r="Q97" s="15">
        <f t="shared" si="33"/>
        <v>292.04599999999999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292.04599999999999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292.04599999999999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292.04599999999999</v>
      </c>
      <c r="AT97" s="8">
        <v>0</v>
      </c>
      <c r="AU97" s="8">
        <v>0</v>
      </c>
      <c r="AW97" s="205">
        <v>0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0</v>
      </c>
      <c r="BD97" s="205">
        <v>0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1000</v>
      </c>
      <c r="G98" s="16">
        <f>'[3]23'!G100</f>
        <v>0</v>
      </c>
      <c r="H98" s="17">
        <f t="shared" si="59"/>
        <v>1320</v>
      </c>
      <c r="I98" s="15">
        <f>'[3]23'!J100</f>
        <v>292.04599999999999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292.04599999999999</v>
      </c>
      <c r="P98" s="18">
        <f>frq!C98</f>
        <v>1</v>
      </c>
      <c r="Q98" s="15">
        <f t="shared" si="33"/>
        <v>292.04599999999999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292.04599999999999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292.04599999999999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292.04599999999999</v>
      </c>
      <c r="AT98" s="8">
        <v>0</v>
      </c>
      <c r="AU98" s="8">
        <v>0</v>
      </c>
      <c r="AW98" s="205">
        <v>0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0</v>
      </c>
      <c r="BD98" s="205">
        <v>0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23.91</v>
      </c>
      <c r="G99" s="15">
        <f t="shared" si="62"/>
        <v>0</v>
      </c>
      <c r="H99" s="15">
        <f t="shared" si="62"/>
        <v>31.59</v>
      </c>
      <c r="I99" s="15">
        <f t="shared" si="62"/>
        <v>6.6238627499999989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6.6238627499999989</v>
      </c>
      <c r="P99" s="15">
        <f t="shared" si="62"/>
        <v>2.4E-2</v>
      </c>
      <c r="Q99" s="15">
        <f t="shared" si="62"/>
        <v>6.6238627499999989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6.6238627499999989</v>
      </c>
      <c r="X99" s="15">
        <f t="shared" si="62"/>
        <v>0.41670499999999988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0.41670499999999988</v>
      </c>
      <c r="AE99" s="15">
        <f t="shared" si="62"/>
        <v>0.44820499999999985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0.44820499999999985</v>
      </c>
      <c r="AL99" s="15">
        <f t="shared" si="62"/>
        <v>5.7589527499999997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5.7589527499999997</v>
      </c>
      <c r="AS99" s="15">
        <f t="shared" si="62"/>
        <v>0</v>
      </c>
      <c r="AT99" s="15">
        <f t="shared" si="62"/>
        <v>0.42267999999999978</v>
      </c>
      <c r="AU99" s="15">
        <f t="shared" si="62"/>
        <v>0.45417999999999981</v>
      </c>
      <c r="AV99" s="15">
        <f t="shared" si="62"/>
        <v>0</v>
      </c>
      <c r="AW99" s="15">
        <f t="shared" si="62"/>
        <v>0.41670499999999988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0.41670499999999988</v>
      </c>
      <c r="BD99" s="15">
        <f t="shared" si="62"/>
        <v>0.44820499999999985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0.44820499999999985</v>
      </c>
      <c r="BK99" s="15"/>
      <c r="BL99" s="15">
        <f t="shared" si="63"/>
        <v>0.42267999999999978</v>
      </c>
      <c r="BM99" s="15">
        <f t="shared" si="63"/>
        <v>0.45417999999999981</v>
      </c>
      <c r="BN99" s="15">
        <f t="shared" si="63"/>
        <v>0.41670499999999988</v>
      </c>
      <c r="BO99" s="15">
        <f t="shared" si="63"/>
        <v>0.44820499999999985</v>
      </c>
      <c r="BP99" s="15">
        <f t="shared" si="63"/>
        <v>5.9750000000000011E-3</v>
      </c>
      <c r="BQ99" s="15">
        <f t="shared" si="63"/>
        <v>5.9750000000000011E-3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45588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45588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3"/>
      <c r="I3">
        <f>BRPL_EOD!AA3+BRPL_EOD!AB3</f>
        <v>14.88</v>
      </c>
      <c r="J3">
        <f>BYPL_EOD!AA3+BYPL_EOD!AB3</f>
        <v>8.15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36.11</v>
      </c>
      <c r="O3" s="113">
        <f t="shared" ref="O3:O66" si="1">G3-N3</f>
        <v>0.49000000000000199</v>
      </c>
      <c r="P3">
        <v>15.081916366657437</v>
      </c>
      <c r="Q3">
        <v>8.2605926336194972</v>
      </c>
      <c r="R3">
        <v>0</v>
      </c>
      <c r="S3">
        <v>2.1082248684574911</v>
      </c>
      <c r="T3">
        <v>11.149266131265579</v>
      </c>
      <c r="U3" s="115">
        <f t="shared" ref="U3:U66" si="2">SUM(P3:T3)</f>
        <v>36.6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14.88</v>
      </c>
      <c r="J4">
        <f>BYPL_EOD!AA4+BYPL_EOD!AB4</f>
        <v>8.15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36.11</v>
      </c>
      <c r="O4" s="113">
        <f t="shared" si="1"/>
        <v>0.49000000000000199</v>
      </c>
      <c r="P4">
        <v>15.081916366657437</v>
      </c>
      <c r="Q4">
        <v>8.2605926336194972</v>
      </c>
      <c r="R4">
        <v>0</v>
      </c>
      <c r="S4">
        <v>2.1082248684574911</v>
      </c>
      <c r="T4">
        <v>11.149266131265579</v>
      </c>
      <c r="U4" s="115">
        <f t="shared" si="2"/>
        <v>36.6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14.88</v>
      </c>
      <c r="J5">
        <f>BYPL_EOD!AA5+BYPL_EOD!AB5</f>
        <v>8.15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36.11</v>
      </c>
      <c r="O5" s="113">
        <f t="shared" si="1"/>
        <v>0.49000000000000199</v>
      </c>
      <c r="P5">
        <v>15.081916366657437</v>
      </c>
      <c r="Q5">
        <v>8.2605926336194972</v>
      </c>
      <c r="R5">
        <v>0</v>
      </c>
      <c r="S5">
        <v>2.1082248684574911</v>
      </c>
      <c r="T5">
        <v>11.149266131265579</v>
      </c>
      <c r="U5" s="115">
        <f t="shared" si="2"/>
        <v>36.6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14.88</v>
      </c>
      <c r="J6">
        <f>BYPL_EOD!AA6+BYPL_EOD!AB6</f>
        <v>8.15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36.11</v>
      </c>
      <c r="O6" s="113">
        <f t="shared" si="1"/>
        <v>0.49000000000000199</v>
      </c>
      <c r="P6">
        <v>15.081916366657437</v>
      </c>
      <c r="Q6">
        <v>8.2605926336194972</v>
      </c>
      <c r="R6">
        <v>0</v>
      </c>
      <c r="S6">
        <v>2.1082248684574911</v>
      </c>
      <c r="T6">
        <v>11.149266131265579</v>
      </c>
      <c r="U6" s="115">
        <f t="shared" si="2"/>
        <v>36.6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14.88</v>
      </c>
      <c r="J7">
        <f>BYPL_EOD!AA7+BYPL_EOD!AB7</f>
        <v>8.15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36.11</v>
      </c>
      <c r="O7" s="113">
        <f t="shared" si="1"/>
        <v>0.49000000000000199</v>
      </c>
      <c r="P7">
        <v>15.081916366657437</v>
      </c>
      <c r="Q7">
        <v>8.2605926336194972</v>
      </c>
      <c r="R7">
        <v>0</v>
      </c>
      <c r="S7">
        <v>2.1082248684574911</v>
      </c>
      <c r="T7">
        <v>11.149266131265579</v>
      </c>
      <c r="U7" s="115">
        <f t="shared" si="2"/>
        <v>36.6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14.88</v>
      </c>
      <c r="J8">
        <f>BYPL_EOD!AA8+BYPL_EOD!AB8</f>
        <v>8.15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36.11</v>
      </c>
      <c r="O8" s="113">
        <f t="shared" si="1"/>
        <v>0.49000000000000199</v>
      </c>
      <c r="P8">
        <v>15.081916366657437</v>
      </c>
      <c r="Q8">
        <v>8.2605926336194972</v>
      </c>
      <c r="R8">
        <v>0</v>
      </c>
      <c r="S8">
        <v>2.1082248684574911</v>
      </c>
      <c r="T8">
        <v>11.149266131265579</v>
      </c>
      <c r="U8" s="115">
        <f t="shared" si="2"/>
        <v>36.6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14.88</v>
      </c>
      <c r="J9">
        <f>BYPL_EOD!AA9+BYPL_EOD!AB9</f>
        <v>8.15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36.11</v>
      </c>
      <c r="O9" s="113">
        <f t="shared" si="1"/>
        <v>0.49000000000000199</v>
      </c>
      <c r="P9">
        <v>15.081916366657437</v>
      </c>
      <c r="Q9">
        <v>8.2605926336194972</v>
      </c>
      <c r="R9">
        <v>0</v>
      </c>
      <c r="S9">
        <v>2.1082248684574911</v>
      </c>
      <c r="T9">
        <v>11.149266131265579</v>
      </c>
      <c r="U9" s="115">
        <f t="shared" si="2"/>
        <v>36.6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14.88</v>
      </c>
      <c r="J10">
        <f>BYPL_EOD!AA10+BYPL_EOD!AB10</f>
        <v>8.15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36.11</v>
      </c>
      <c r="O10" s="113">
        <f t="shared" si="1"/>
        <v>0.49000000000000199</v>
      </c>
      <c r="P10">
        <v>15.081916366657437</v>
      </c>
      <c r="Q10">
        <v>8.2605926336194972</v>
      </c>
      <c r="R10">
        <v>0</v>
      </c>
      <c r="S10">
        <v>2.1082248684574911</v>
      </c>
      <c r="T10">
        <v>11.149266131265579</v>
      </c>
      <c r="U10" s="115">
        <f t="shared" si="2"/>
        <v>36.6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3"/>
      <c r="I11">
        <f>BRPL_EOD!AA11+BRPL_EOD!AB11</f>
        <v>14.88</v>
      </c>
      <c r="J11">
        <f>BYPL_EOD!AA11+BYPL_EOD!AB11</f>
        <v>8.15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36.11</v>
      </c>
      <c r="O11" s="113">
        <f t="shared" si="1"/>
        <v>0.49000000000000199</v>
      </c>
      <c r="P11">
        <v>15.081916366657437</v>
      </c>
      <c r="Q11">
        <v>8.2605926336194972</v>
      </c>
      <c r="R11">
        <v>0</v>
      </c>
      <c r="S11">
        <v>2.1082248684574911</v>
      </c>
      <c r="T11">
        <v>11.149266131265579</v>
      </c>
      <c r="U11" s="115">
        <f t="shared" si="2"/>
        <v>36.6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3"/>
      <c r="I12">
        <f>BRPL_EOD!AA12+BRPL_EOD!AB12</f>
        <v>14.88</v>
      </c>
      <c r="J12">
        <f>BYPL_EOD!AA12+BYPL_EOD!AB12</f>
        <v>8.15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36.11</v>
      </c>
      <c r="O12" s="113">
        <f t="shared" si="1"/>
        <v>0.49000000000000199</v>
      </c>
      <c r="P12">
        <v>15.081916366657437</v>
      </c>
      <c r="Q12">
        <v>8.2605926336194972</v>
      </c>
      <c r="R12">
        <v>0</v>
      </c>
      <c r="S12">
        <v>2.1082248684574911</v>
      </c>
      <c r="T12">
        <v>11.149266131265579</v>
      </c>
      <c r="U12" s="115">
        <f t="shared" si="2"/>
        <v>36.6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3"/>
      <c r="I13">
        <f>BRPL_EOD!AA13+BRPL_EOD!AB13</f>
        <v>14.88</v>
      </c>
      <c r="J13">
        <f>BYPL_EOD!AA13+BYPL_EOD!AB13</f>
        <v>8.15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36.11</v>
      </c>
      <c r="O13" s="113">
        <f t="shared" si="1"/>
        <v>0.49000000000000199</v>
      </c>
      <c r="P13">
        <v>15.081916366657437</v>
      </c>
      <c r="Q13">
        <v>8.2605926336194972</v>
      </c>
      <c r="R13">
        <v>0</v>
      </c>
      <c r="S13">
        <v>2.1082248684574911</v>
      </c>
      <c r="T13">
        <v>11.149266131265579</v>
      </c>
      <c r="U13" s="115">
        <f t="shared" si="2"/>
        <v>36.6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3"/>
      <c r="I14">
        <f>BRPL_EOD!AA14+BRPL_EOD!AB14</f>
        <v>14.88</v>
      </c>
      <c r="J14">
        <f>BYPL_EOD!AA14+BYPL_EOD!AB14</f>
        <v>8.15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36.11</v>
      </c>
      <c r="O14" s="113">
        <f t="shared" si="1"/>
        <v>0.49000000000000199</v>
      </c>
      <c r="P14">
        <v>15.081916366657437</v>
      </c>
      <c r="Q14">
        <v>8.2605926336194972</v>
      </c>
      <c r="R14">
        <v>0</v>
      </c>
      <c r="S14">
        <v>2.1082248684574911</v>
      </c>
      <c r="T14">
        <v>11.149266131265579</v>
      </c>
      <c r="U14" s="115">
        <f t="shared" si="2"/>
        <v>36.6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3"/>
      <c r="I15">
        <f>BRPL_EOD!AA15+BRPL_EOD!AB15</f>
        <v>14.88</v>
      </c>
      <c r="J15">
        <f>BYPL_EOD!AA15+BYPL_EOD!AB15</f>
        <v>8.15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36.11</v>
      </c>
      <c r="O15" s="113">
        <f t="shared" si="1"/>
        <v>0.49000000000000199</v>
      </c>
      <c r="P15">
        <v>15.081916366657437</v>
      </c>
      <c r="Q15">
        <v>8.2605926336194972</v>
      </c>
      <c r="R15">
        <v>0</v>
      </c>
      <c r="S15">
        <v>2.1082248684574911</v>
      </c>
      <c r="T15">
        <v>11.149266131265579</v>
      </c>
      <c r="U15" s="115">
        <f t="shared" si="2"/>
        <v>36.6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3"/>
      <c r="I16">
        <f>BRPL_EOD!AA16+BRPL_EOD!AB16</f>
        <v>14.88</v>
      </c>
      <c r="J16">
        <f>BYPL_EOD!AA16+BYPL_EOD!AB16</f>
        <v>8.15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36.11</v>
      </c>
      <c r="O16" s="113">
        <f t="shared" si="1"/>
        <v>0.49000000000000199</v>
      </c>
      <c r="P16">
        <v>15.081916366657437</v>
      </c>
      <c r="Q16">
        <v>8.2605926336194972</v>
      </c>
      <c r="R16">
        <v>0</v>
      </c>
      <c r="S16">
        <v>2.1082248684574911</v>
      </c>
      <c r="T16">
        <v>11.149266131265579</v>
      </c>
      <c r="U16" s="115">
        <f t="shared" si="2"/>
        <v>36.6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3"/>
      <c r="I17">
        <f>BRPL_EOD!AA17+BRPL_EOD!AB17</f>
        <v>14.88</v>
      </c>
      <c r="J17">
        <f>BYPL_EOD!AA17+BYPL_EOD!AB17</f>
        <v>8.15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36.11</v>
      </c>
      <c r="O17" s="113">
        <f t="shared" si="1"/>
        <v>0.49000000000000199</v>
      </c>
      <c r="P17">
        <v>15.081916366657437</v>
      </c>
      <c r="Q17">
        <v>8.2605926336194972</v>
      </c>
      <c r="R17">
        <v>0</v>
      </c>
      <c r="S17">
        <v>2.1082248684574911</v>
      </c>
      <c r="T17">
        <v>11.149266131265579</v>
      </c>
      <c r="U17" s="115">
        <f t="shared" si="2"/>
        <v>36.6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3"/>
      <c r="I18">
        <f>BRPL_EOD!AA18+BRPL_EOD!AB18</f>
        <v>14.88</v>
      </c>
      <c r="J18">
        <f>BYPL_EOD!AA18+BYPL_EOD!AB18</f>
        <v>8.15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36.11</v>
      </c>
      <c r="O18" s="113">
        <f t="shared" si="1"/>
        <v>0.49000000000000199</v>
      </c>
      <c r="P18">
        <v>15.081916366657437</v>
      </c>
      <c r="Q18">
        <v>8.2605926336194972</v>
      </c>
      <c r="R18">
        <v>0</v>
      </c>
      <c r="S18">
        <v>2.1082248684574911</v>
      </c>
      <c r="T18">
        <v>11.149266131265579</v>
      </c>
      <c r="U18" s="115">
        <f t="shared" si="2"/>
        <v>36.6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3"/>
      <c r="I19">
        <f>BRPL_EOD!AA19+BRPL_EOD!AB19</f>
        <v>14.88</v>
      </c>
      <c r="J19">
        <f>BYPL_EOD!AA19+BYPL_EOD!AB19</f>
        <v>8.15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36.11</v>
      </c>
      <c r="O19" s="113">
        <f t="shared" si="1"/>
        <v>0.49000000000000199</v>
      </c>
      <c r="P19">
        <v>15.081916366657437</v>
      </c>
      <c r="Q19">
        <v>8.2605926336194972</v>
      </c>
      <c r="R19">
        <v>0</v>
      </c>
      <c r="S19">
        <v>2.1082248684574911</v>
      </c>
      <c r="T19">
        <v>11.149266131265579</v>
      </c>
      <c r="U19" s="115">
        <f t="shared" si="2"/>
        <v>36.6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36.11</v>
      </c>
      <c r="O20" s="113">
        <f t="shared" si="1"/>
        <v>0.49000000000000199</v>
      </c>
      <c r="P20">
        <v>15.081916366657437</v>
      </c>
      <c r="Q20">
        <v>8.2605926336194972</v>
      </c>
      <c r="R20">
        <v>0</v>
      </c>
      <c r="S20">
        <v>2.1082248684574911</v>
      </c>
      <c r="T20">
        <v>11.149266131265579</v>
      </c>
      <c r="U20" s="115">
        <f t="shared" si="2"/>
        <v>36.6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36.11</v>
      </c>
      <c r="O21" s="113">
        <f t="shared" si="1"/>
        <v>0.49000000000000199</v>
      </c>
      <c r="P21">
        <v>15.081916366657437</v>
      </c>
      <c r="Q21">
        <v>8.2605926336194972</v>
      </c>
      <c r="R21">
        <v>0</v>
      </c>
      <c r="S21">
        <v>2.1082248684574911</v>
      </c>
      <c r="T21">
        <v>11.149266131265579</v>
      </c>
      <c r="U21" s="115">
        <f t="shared" si="2"/>
        <v>36.6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15.49</v>
      </c>
      <c r="J22">
        <f>BYPL_EOD!AA22+BYPL_EOD!AB22</f>
        <v>8.48</v>
      </c>
      <c r="K22">
        <f>MES_EOD!AA22+MES_EOD!AB22</f>
        <v>0</v>
      </c>
      <c r="L22">
        <f>NDMC_EOD!AA22+NDMC_EOD!AB22</f>
        <v>2.08</v>
      </c>
      <c r="M22">
        <f>TPDDL_EOD!AA22+TPDDL_EOD!AB22</f>
        <v>11.06</v>
      </c>
      <c r="N22">
        <f t="shared" si="0"/>
        <v>37.11</v>
      </c>
      <c r="O22" s="113">
        <f t="shared" si="1"/>
        <v>0.49000000000000199</v>
      </c>
      <c r="P22">
        <v>15.694529776340611</v>
      </c>
      <c r="Q22">
        <v>8.5919698194556737</v>
      </c>
      <c r="R22">
        <v>0</v>
      </c>
      <c r="S22">
        <v>2.1074642953381839</v>
      </c>
      <c r="T22">
        <v>11.206036108865536</v>
      </c>
      <c r="U22" s="115">
        <f t="shared" si="2"/>
        <v>37.600000000000009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15.49</v>
      </c>
      <c r="J23">
        <f>BYPL_EOD!AA23+BYPL_EOD!AB23</f>
        <v>8.48</v>
      </c>
      <c r="K23">
        <f>MES_EOD!AA23+MES_EOD!AB23</f>
        <v>0</v>
      </c>
      <c r="L23">
        <f>NDMC_EOD!AA23+NDMC_EOD!AB23</f>
        <v>2.08</v>
      </c>
      <c r="M23">
        <f>TPDDL_EOD!AA23+TPDDL_EOD!AB23</f>
        <v>11.06</v>
      </c>
      <c r="N23">
        <f t="shared" si="0"/>
        <v>37.11</v>
      </c>
      <c r="O23" s="113">
        <f t="shared" si="1"/>
        <v>0.49000000000000199</v>
      </c>
      <c r="P23">
        <v>15.694529776340611</v>
      </c>
      <c r="Q23">
        <v>8.5919698194556737</v>
      </c>
      <c r="R23">
        <v>0</v>
      </c>
      <c r="S23">
        <v>2.1074642953381839</v>
      </c>
      <c r="T23">
        <v>11.206036108865536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15.49</v>
      </c>
      <c r="J24">
        <f>BYPL_EOD!AA24+BYPL_EOD!AB24</f>
        <v>8.48</v>
      </c>
      <c r="K24">
        <f>MES_EOD!AA24+MES_EOD!AB24</f>
        <v>0</v>
      </c>
      <c r="L24">
        <f>NDMC_EOD!AA24+NDMC_EOD!AB24</f>
        <v>2.08</v>
      </c>
      <c r="M24">
        <f>TPDDL_EOD!AA24+TPDDL_EOD!AB24</f>
        <v>11.06</v>
      </c>
      <c r="N24">
        <f t="shared" si="0"/>
        <v>37.11</v>
      </c>
      <c r="O24" s="113">
        <f t="shared" si="1"/>
        <v>0.49000000000000199</v>
      </c>
      <c r="P24">
        <v>15.694529776340611</v>
      </c>
      <c r="Q24">
        <v>8.5919698194556737</v>
      </c>
      <c r="R24">
        <v>0</v>
      </c>
      <c r="S24">
        <v>2.1074642953381839</v>
      </c>
      <c r="T24">
        <v>11.206036108865536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15.49</v>
      </c>
      <c r="J25">
        <f>BYPL_EOD!AA25+BYPL_EOD!AB25</f>
        <v>8.48</v>
      </c>
      <c r="K25">
        <f>MES_EOD!AA25+MES_EOD!AB25</f>
        <v>0</v>
      </c>
      <c r="L25">
        <f>NDMC_EOD!AA25+NDMC_EOD!AB25</f>
        <v>2.08</v>
      </c>
      <c r="M25">
        <f>TPDDL_EOD!AA25+TPDDL_EOD!AB25</f>
        <v>11.06</v>
      </c>
      <c r="N25">
        <f t="shared" si="0"/>
        <v>37.11</v>
      </c>
      <c r="O25" s="113">
        <f t="shared" si="1"/>
        <v>0.49000000000000199</v>
      </c>
      <c r="P25">
        <v>15.694529776340611</v>
      </c>
      <c r="Q25">
        <v>8.5919698194556737</v>
      </c>
      <c r="R25">
        <v>0</v>
      </c>
      <c r="S25">
        <v>2.1074642953381839</v>
      </c>
      <c r="T25">
        <v>11.206036108865536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15.49</v>
      </c>
      <c r="J26">
        <f>BYPL_EOD!AA26+BYPL_EOD!AB26</f>
        <v>8.48</v>
      </c>
      <c r="K26">
        <f>MES_EOD!AA26+MES_EOD!AB26</f>
        <v>0</v>
      </c>
      <c r="L26">
        <f>NDMC_EOD!AA26+NDMC_EOD!AB26</f>
        <v>2.08</v>
      </c>
      <c r="M26">
        <f>TPDDL_EOD!AA26+TPDDL_EOD!AB26</f>
        <v>11.06</v>
      </c>
      <c r="N26">
        <f t="shared" si="0"/>
        <v>37.11</v>
      </c>
      <c r="O26" s="113">
        <f t="shared" si="1"/>
        <v>0.49000000000000199</v>
      </c>
      <c r="P26">
        <v>15.694529776340611</v>
      </c>
      <c r="Q26">
        <v>8.5919698194556737</v>
      </c>
      <c r="R26">
        <v>0</v>
      </c>
      <c r="S26">
        <v>2.1074642953381839</v>
      </c>
      <c r="T26">
        <v>11.206036108865536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15.49</v>
      </c>
      <c r="J27">
        <f>BYPL_EOD!AA27+BYPL_EOD!AB27</f>
        <v>8.48</v>
      </c>
      <c r="K27">
        <f>MES_EOD!AA27+MES_EOD!AB27</f>
        <v>0</v>
      </c>
      <c r="L27">
        <f>NDMC_EOD!AA27+NDMC_EOD!AB27</f>
        <v>2.08</v>
      </c>
      <c r="M27">
        <f>TPDDL_EOD!AA27+TPDDL_EOD!AB27</f>
        <v>11.06</v>
      </c>
      <c r="N27">
        <f t="shared" si="0"/>
        <v>37.11</v>
      </c>
      <c r="O27" s="113">
        <f t="shared" si="1"/>
        <v>0.49000000000000199</v>
      </c>
      <c r="P27">
        <v>15.694529776340611</v>
      </c>
      <c r="Q27">
        <v>8.5919698194556737</v>
      </c>
      <c r="R27">
        <v>0</v>
      </c>
      <c r="S27">
        <v>2.1074642953381839</v>
      </c>
      <c r="T27">
        <v>11.206036108865536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15.49</v>
      </c>
      <c r="J28">
        <f>BYPL_EOD!AA28+BYPL_EOD!AB28</f>
        <v>8.48</v>
      </c>
      <c r="K28">
        <f>MES_EOD!AA28+MES_EOD!AB28</f>
        <v>0</v>
      </c>
      <c r="L28">
        <f>NDMC_EOD!AA28+NDMC_EOD!AB28</f>
        <v>2.08</v>
      </c>
      <c r="M28">
        <f>TPDDL_EOD!AA28+TPDDL_EOD!AB28</f>
        <v>11.06</v>
      </c>
      <c r="N28">
        <f t="shared" si="0"/>
        <v>37.11</v>
      </c>
      <c r="O28" s="113">
        <f t="shared" si="1"/>
        <v>0.49000000000000199</v>
      </c>
      <c r="P28">
        <v>15.694529776340611</v>
      </c>
      <c r="Q28">
        <v>8.5919698194556737</v>
      </c>
      <c r="R28">
        <v>0</v>
      </c>
      <c r="S28">
        <v>2.1074642953381839</v>
      </c>
      <c r="T28">
        <v>11.206036108865536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15.49</v>
      </c>
      <c r="J29">
        <f>BYPL_EOD!AA29+BYPL_EOD!AB29</f>
        <v>8.48</v>
      </c>
      <c r="K29">
        <f>MES_EOD!AA29+MES_EOD!AB29</f>
        <v>0</v>
      </c>
      <c r="L29">
        <f>NDMC_EOD!AA29+NDMC_EOD!AB29</f>
        <v>2.08</v>
      </c>
      <c r="M29">
        <f>TPDDL_EOD!AA29+TPDDL_EOD!AB29</f>
        <v>11.06</v>
      </c>
      <c r="N29">
        <f t="shared" si="0"/>
        <v>37.11</v>
      </c>
      <c r="O29" s="113">
        <f t="shared" si="1"/>
        <v>0.49000000000000199</v>
      </c>
      <c r="P29">
        <v>15.694529776340611</v>
      </c>
      <c r="Q29">
        <v>8.5919698194556737</v>
      </c>
      <c r="R29">
        <v>0</v>
      </c>
      <c r="S29">
        <v>2.1074642953381839</v>
      </c>
      <c r="T29">
        <v>11.206036108865536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15.49</v>
      </c>
      <c r="J30">
        <f>BYPL_EOD!AA30+BYPL_EOD!AB30</f>
        <v>8.48</v>
      </c>
      <c r="K30">
        <f>MES_EOD!AA30+MES_EOD!AB30</f>
        <v>0</v>
      </c>
      <c r="L30">
        <f>NDMC_EOD!AA30+NDMC_EOD!AB30</f>
        <v>2.08</v>
      </c>
      <c r="M30">
        <f>TPDDL_EOD!AA30+TPDDL_EOD!AB30</f>
        <v>11.06</v>
      </c>
      <c r="N30">
        <f t="shared" si="0"/>
        <v>37.11</v>
      </c>
      <c r="O30" s="113">
        <f t="shared" si="1"/>
        <v>0.49000000000000199</v>
      </c>
      <c r="P30">
        <v>15.694529776340611</v>
      </c>
      <c r="Q30">
        <v>8.5919698194556737</v>
      </c>
      <c r="R30">
        <v>0</v>
      </c>
      <c r="S30">
        <v>2.1074642953381839</v>
      </c>
      <c r="T30">
        <v>11.206036108865536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36.11</v>
      </c>
      <c r="O31" s="113">
        <f t="shared" si="1"/>
        <v>0.49000000000000199</v>
      </c>
      <c r="P31">
        <v>15.081916366657437</v>
      </c>
      <c r="Q31">
        <v>8.2605926336194972</v>
      </c>
      <c r="R31">
        <v>0</v>
      </c>
      <c r="S31">
        <v>2.1082248684574911</v>
      </c>
      <c r="T31">
        <v>11.149266131265579</v>
      </c>
      <c r="U31" s="115">
        <f t="shared" si="2"/>
        <v>36.6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36.11</v>
      </c>
      <c r="O32" s="113">
        <f t="shared" si="1"/>
        <v>0.49000000000000199</v>
      </c>
      <c r="P32">
        <v>15.081916366657437</v>
      </c>
      <c r="Q32">
        <v>8.2605926336194972</v>
      </c>
      <c r="R32">
        <v>0</v>
      </c>
      <c r="S32">
        <v>2.1082248684574911</v>
      </c>
      <c r="T32">
        <v>11.149266131265579</v>
      </c>
      <c r="U32" s="115">
        <f t="shared" si="2"/>
        <v>36.6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36.11</v>
      </c>
      <c r="O33" s="113">
        <f t="shared" si="1"/>
        <v>0.49000000000000199</v>
      </c>
      <c r="P33">
        <v>15.081916366657437</v>
      </c>
      <c r="Q33">
        <v>8.2605926336194972</v>
      </c>
      <c r="R33">
        <v>0</v>
      </c>
      <c r="S33">
        <v>2.1082248684574911</v>
      </c>
      <c r="T33">
        <v>11.149266131265579</v>
      </c>
      <c r="U33" s="115">
        <f t="shared" si="2"/>
        <v>36.6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36.11</v>
      </c>
      <c r="O34" s="113">
        <f t="shared" si="1"/>
        <v>0.49000000000000199</v>
      </c>
      <c r="P34">
        <v>15.081916366657437</v>
      </c>
      <c r="Q34">
        <v>8.2605926336194972</v>
      </c>
      <c r="R34">
        <v>0</v>
      </c>
      <c r="S34">
        <v>2.1082248684574911</v>
      </c>
      <c r="T34">
        <v>11.149266131265579</v>
      </c>
      <c r="U34" s="115">
        <f t="shared" si="2"/>
        <v>36.6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36.11</v>
      </c>
      <c r="O35" s="113">
        <f t="shared" si="1"/>
        <v>0.49000000000000199</v>
      </c>
      <c r="P35">
        <v>15.081916366657437</v>
      </c>
      <c r="Q35">
        <v>8.2605926336194972</v>
      </c>
      <c r="R35">
        <v>0</v>
      </c>
      <c r="S35">
        <v>2.1082248684574911</v>
      </c>
      <c r="T35">
        <v>11.149266131265579</v>
      </c>
      <c r="U35" s="115">
        <f t="shared" si="2"/>
        <v>36.6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14.88</v>
      </c>
      <c r="J36">
        <f>BYPL_EOD!AA36+BYPL_EOD!AB36</f>
        <v>8.15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36.11</v>
      </c>
      <c r="O36" s="113">
        <f t="shared" si="1"/>
        <v>0.49000000000000199</v>
      </c>
      <c r="P36">
        <v>15.081916366657437</v>
      </c>
      <c r="Q36">
        <v>8.2605926336194972</v>
      </c>
      <c r="R36">
        <v>0</v>
      </c>
      <c r="S36">
        <v>2.1082248684574911</v>
      </c>
      <c r="T36">
        <v>11.149266131265579</v>
      </c>
      <c r="U36" s="115">
        <f t="shared" si="2"/>
        <v>36.6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3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5">
        <f t="shared" si="2"/>
        <v>36.6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3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3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35.11</v>
      </c>
      <c r="O39" s="113">
        <f t="shared" si="1"/>
        <v>0.18999999999999773</v>
      </c>
      <c r="P39">
        <v>14.1059242381088</v>
      </c>
      <c r="Q39">
        <v>8.0432925092566219</v>
      </c>
      <c r="R39">
        <v>0</v>
      </c>
      <c r="S39">
        <v>2.0912560524067216</v>
      </c>
      <c r="T39">
        <v>11.059527200227855</v>
      </c>
      <c r="U39" s="115">
        <f t="shared" si="2"/>
        <v>35.299999999999997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3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35.11</v>
      </c>
      <c r="O40" s="113">
        <f t="shared" si="1"/>
        <v>0.18999999999999773</v>
      </c>
      <c r="P40">
        <v>14.1059242381088</v>
      </c>
      <c r="Q40">
        <v>8.0432925092566219</v>
      </c>
      <c r="R40">
        <v>0</v>
      </c>
      <c r="S40">
        <v>2.0912560524067216</v>
      </c>
      <c r="T40">
        <v>11.059527200227855</v>
      </c>
      <c r="U40" s="115">
        <f t="shared" si="2"/>
        <v>35.299999999999997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3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35.11</v>
      </c>
      <c r="O41" s="113">
        <f t="shared" si="1"/>
        <v>0.18999999999999773</v>
      </c>
      <c r="P41">
        <v>14.1059242381088</v>
      </c>
      <c r="Q41">
        <v>8.0432925092566219</v>
      </c>
      <c r="R41">
        <v>0</v>
      </c>
      <c r="S41">
        <v>2.0912560524067216</v>
      </c>
      <c r="T41">
        <v>11.059527200227855</v>
      </c>
      <c r="U41" s="115">
        <f t="shared" si="2"/>
        <v>35.299999999999997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3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35.11</v>
      </c>
      <c r="O42" s="113">
        <f t="shared" si="1"/>
        <v>0.18999999999999773</v>
      </c>
      <c r="P42">
        <v>14.1059242381088</v>
      </c>
      <c r="Q42">
        <v>8.0432925092566219</v>
      </c>
      <c r="R42">
        <v>0</v>
      </c>
      <c r="S42">
        <v>2.0912560524067216</v>
      </c>
      <c r="T42">
        <v>11.059527200227855</v>
      </c>
      <c r="U42" s="115">
        <f t="shared" si="2"/>
        <v>35.299999999999997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13.62</v>
      </c>
      <c r="J43">
        <f>BYPL_EOD!AA43+BYPL_EOD!AB43</f>
        <v>7.78</v>
      </c>
      <c r="K43">
        <f>MES_EOD!AA43+MES_EOD!AB43</f>
        <v>0</v>
      </c>
      <c r="L43">
        <f>NDMC_EOD!AA43+NDMC_EOD!AB43</f>
        <v>2.02</v>
      </c>
      <c r="M43">
        <f>TPDDL_EOD!AA43+TPDDL_EOD!AB43</f>
        <v>10.7</v>
      </c>
      <c r="N43">
        <f t="shared" si="0"/>
        <v>34.119999999999997</v>
      </c>
      <c r="O43" s="113">
        <f t="shared" si="1"/>
        <v>0.17999999999999972</v>
      </c>
      <c r="P43">
        <v>13.691852286049237</v>
      </c>
      <c r="Q43">
        <v>7.8210433763188751</v>
      </c>
      <c r="R43">
        <v>0</v>
      </c>
      <c r="S43">
        <v>2.0306565064478312</v>
      </c>
      <c r="T43">
        <v>10.756447831184056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13.62</v>
      </c>
      <c r="J44">
        <f>BYPL_EOD!AA44+BYPL_EOD!AB44</f>
        <v>7.78</v>
      </c>
      <c r="K44">
        <f>MES_EOD!AA44+MES_EOD!AB44</f>
        <v>0</v>
      </c>
      <c r="L44">
        <f>NDMC_EOD!AA44+NDMC_EOD!AB44</f>
        <v>2.02</v>
      </c>
      <c r="M44">
        <f>TPDDL_EOD!AA44+TPDDL_EOD!AB44</f>
        <v>10.7</v>
      </c>
      <c r="N44">
        <f t="shared" si="0"/>
        <v>34.119999999999997</v>
      </c>
      <c r="O44" s="113">
        <f t="shared" si="1"/>
        <v>0.17999999999999972</v>
      </c>
      <c r="P44">
        <v>13.691852286049237</v>
      </c>
      <c r="Q44">
        <v>7.8210433763188751</v>
      </c>
      <c r="R44">
        <v>0</v>
      </c>
      <c r="S44">
        <v>2.0306565064478312</v>
      </c>
      <c r="T44">
        <v>10.756447831184056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13.62</v>
      </c>
      <c r="J45">
        <f>BYPL_EOD!AA45+BYPL_EOD!AB45</f>
        <v>7.78</v>
      </c>
      <c r="K45">
        <f>MES_EOD!AA45+MES_EOD!AB45</f>
        <v>0</v>
      </c>
      <c r="L45">
        <f>NDMC_EOD!AA45+NDMC_EOD!AB45</f>
        <v>2.02</v>
      </c>
      <c r="M45">
        <f>TPDDL_EOD!AA45+TPDDL_EOD!AB45</f>
        <v>10.7</v>
      </c>
      <c r="N45">
        <f t="shared" si="0"/>
        <v>34.119999999999997</v>
      </c>
      <c r="O45" s="113">
        <f t="shared" si="1"/>
        <v>0.17999999999999972</v>
      </c>
      <c r="P45">
        <v>13.691852286049237</v>
      </c>
      <c r="Q45">
        <v>7.8210433763188751</v>
      </c>
      <c r="R45">
        <v>0</v>
      </c>
      <c r="S45">
        <v>2.0306565064478312</v>
      </c>
      <c r="T45">
        <v>10.756447831184056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13.62</v>
      </c>
      <c r="J46">
        <f>BYPL_EOD!AA46+BYPL_EOD!AB46</f>
        <v>7.78</v>
      </c>
      <c r="K46">
        <f>MES_EOD!AA46+MES_EOD!AB46</f>
        <v>0</v>
      </c>
      <c r="L46">
        <f>NDMC_EOD!AA46+NDMC_EOD!AB46</f>
        <v>2.02</v>
      </c>
      <c r="M46">
        <f>TPDDL_EOD!AA46+TPDDL_EOD!AB46</f>
        <v>10.7</v>
      </c>
      <c r="N46">
        <f t="shared" si="0"/>
        <v>34.119999999999997</v>
      </c>
      <c r="O46" s="113">
        <f t="shared" si="1"/>
        <v>0.17999999999999972</v>
      </c>
      <c r="P46">
        <v>13.691852286049237</v>
      </c>
      <c r="Q46">
        <v>7.8210433763188751</v>
      </c>
      <c r="R46">
        <v>0</v>
      </c>
      <c r="S46">
        <v>2.0306565064478312</v>
      </c>
      <c r="T46">
        <v>10.756447831184056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13.23</v>
      </c>
      <c r="J47">
        <f>BYPL_EOD!AA47+BYPL_EOD!AB47</f>
        <v>7.56</v>
      </c>
      <c r="K47">
        <f>MES_EOD!AA47+MES_EOD!AB47</f>
        <v>0</v>
      </c>
      <c r="L47">
        <f>NDMC_EOD!AA47+NDMC_EOD!AB47</f>
        <v>1.97</v>
      </c>
      <c r="M47">
        <f>TPDDL_EOD!AA47+TPDDL_EOD!AB47</f>
        <v>10.4</v>
      </c>
      <c r="N47">
        <f t="shared" si="0"/>
        <v>33.159999999999997</v>
      </c>
      <c r="O47" s="113">
        <f t="shared" si="1"/>
        <v>0.14000000000000057</v>
      </c>
      <c r="P47">
        <v>13.285856453558505</v>
      </c>
      <c r="Q47">
        <v>7.5919179734620021</v>
      </c>
      <c r="R47">
        <v>0</v>
      </c>
      <c r="S47">
        <v>1.9783172496984318</v>
      </c>
      <c r="T47">
        <v>10.443908323281063</v>
      </c>
      <c r="U47" s="115">
        <f t="shared" si="2"/>
        <v>33.300000000000004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13.23</v>
      </c>
      <c r="J48">
        <f>BYPL_EOD!AA48+BYPL_EOD!AB48</f>
        <v>7.56</v>
      </c>
      <c r="K48">
        <f>MES_EOD!AA48+MES_EOD!AB48</f>
        <v>0</v>
      </c>
      <c r="L48">
        <f>NDMC_EOD!AA48+NDMC_EOD!AB48</f>
        <v>1.97</v>
      </c>
      <c r="M48">
        <f>TPDDL_EOD!AA48+TPDDL_EOD!AB48</f>
        <v>10.4</v>
      </c>
      <c r="N48">
        <f t="shared" si="0"/>
        <v>33.159999999999997</v>
      </c>
      <c r="O48" s="113">
        <f t="shared" si="1"/>
        <v>0.14000000000000057</v>
      </c>
      <c r="P48">
        <v>13.285856453558505</v>
      </c>
      <c r="Q48">
        <v>7.5919179734620021</v>
      </c>
      <c r="R48">
        <v>0</v>
      </c>
      <c r="S48">
        <v>1.9783172496984318</v>
      </c>
      <c r="T48">
        <v>10.443908323281063</v>
      </c>
      <c r="U48" s="115">
        <f t="shared" si="2"/>
        <v>33.300000000000004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40</v>
      </c>
      <c r="C49">
        <f>GT!C49</f>
        <v>30</v>
      </c>
      <c r="D49">
        <f>GT!M49</f>
        <v>-0.7</v>
      </c>
      <c r="E49">
        <f>GT!N49</f>
        <v>26</v>
      </c>
      <c r="F49">
        <f t="shared" si="4"/>
        <v>70</v>
      </c>
      <c r="G49">
        <f t="shared" si="5"/>
        <v>25.3</v>
      </c>
      <c r="H49" s="113"/>
      <c r="I49">
        <f>BRPL_EOD!AA49+BRPL_EOD!AB49</f>
        <v>12.46</v>
      </c>
      <c r="J49">
        <f>BYPL_EOD!AA49+BYPL_EOD!AB49</f>
        <v>3.38</v>
      </c>
      <c r="K49">
        <f>MES_EOD!AA49+MES_EOD!AB49</f>
        <v>3.38</v>
      </c>
      <c r="L49">
        <f>NDMC_EOD!AA49+NDMC_EOD!AB49</f>
        <v>3.38</v>
      </c>
      <c r="M49">
        <f>TPDDL_EOD!AA49+TPDDL_EOD!AB49</f>
        <v>3.38</v>
      </c>
      <c r="N49">
        <f t="shared" si="0"/>
        <v>25.979999999999997</v>
      </c>
      <c r="O49" s="113">
        <f t="shared" si="1"/>
        <v>-0.67999999999999616</v>
      </c>
      <c r="P49">
        <v>12.133872209391843</v>
      </c>
      <c r="Q49">
        <v>3.2915319476520404</v>
      </c>
      <c r="R49">
        <v>3.2915319476520404</v>
      </c>
      <c r="S49">
        <v>3.2915319476520404</v>
      </c>
      <c r="T49">
        <v>3.2915319476520404</v>
      </c>
      <c r="U49" s="115">
        <f t="shared" si="2"/>
        <v>25.3</v>
      </c>
      <c r="V49" s="113">
        <f t="shared" si="3"/>
        <v>0</v>
      </c>
      <c r="X49" s="118"/>
    </row>
    <row r="50" spans="1:24">
      <c r="A50" t="s">
        <v>92</v>
      </c>
      <c r="B50">
        <f>GT!B50</f>
        <v>40</v>
      </c>
      <c r="C50">
        <f>GT!C50</f>
        <v>30</v>
      </c>
      <c r="D50">
        <f>GT!M50</f>
        <v>-0.7</v>
      </c>
      <c r="E50">
        <f>GT!N50</f>
        <v>26</v>
      </c>
      <c r="F50">
        <f t="shared" si="4"/>
        <v>70</v>
      </c>
      <c r="G50">
        <f t="shared" si="5"/>
        <v>25.3</v>
      </c>
      <c r="H50" s="113"/>
      <c r="I50">
        <f>BRPL_EOD!AA50+BRPL_EOD!AB50</f>
        <v>12.46</v>
      </c>
      <c r="J50">
        <f>BYPL_EOD!AA50+BYPL_EOD!AB50</f>
        <v>3.38</v>
      </c>
      <c r="K50">
        <f>MES_EOD!AA50+MES_EOD!AB50</f>
        <v>3.38</v>
      </c>
      <c r="L50">
        <f>NDMC_EOD!AA50+NDMC_EOD!AB50</f>
        <v>3.38</v>
      </c>
      <c r="M50">
        <f>TPDDL_EOD!AA50+TPDDL_EOD!AB50</f>
        <v>3.38</v>
      </c>
      <c r="N50">
        <f t="shared" si="0"/>
        <v>25.979999999999997</v>
      </c>
      <c r="O50" s="113">
        <f t="shared" si="1"/>
        <v>-0.67999999999999616</v>
      </c>
      <c r="P50">
        <v>12.133872209391843</v>
      </c>
      <c r="Q50">
        <v>3.2915319476520404</v>
      </c>
      <c r="R50">
        <v>3.2915319476520404</v>
      </c>
      <c r="S50">
        <v>3.2915319476520404</v>
      </c>
      <c r="T50">
        <v>3.2915319476520404</v>
      </c>
      <c r="U50" s="115">
        <f t="shared" si="2"/>
        <v>25.3</v>
      </c>
      <c r="V50" s="113">
        <f t="shared" si="3"/>
        <v>0</v>
      </c>
      <c r="X50" s="118"/>
    </row>
    <row r="51" spans="1:24">
      <c r="A51" t="s">
        <v>93</v>
      </c>
      <c r="B51">
        <f>GT!B51</f>
        <v>40</v>
      </c>
      <c r="C51">
        <f>GT!C51</f>
        <v>30</v>
      </c>
      <c r="D51">
        <f>GT!M51</f>
        <v>-0.7</v>
      </c>
      <c r="E51">
        <f>GT!N51</f>
        <v>26</v>
      </c>
      <c r="F51">
        <f t="shared" si="4"/>
        <v>70</v>
      </c>
      <c r="G51">
        <f t="shared" si="5"/>
        <v>25.3</v>
      </c>
      <c r="H51" s="113"/>
      <c r="I51">
        <f>BRPL_EOD!AA51+BRPL_EOD!AB51</f>
        <v>12.46</v>
      </c>
      <c r="J51">
        <f>BYPL_EOD!AA51+BYPL_EOD!AB51</f>
        <v>3.38</v>
      </c>
      <c r="K51">
        <f>MES_EOD!AA51+MES_EOD!AB51</f>
        <v>3.38</v>
      </c>
      <c r="L51">
        <f>NDMC_EOD!AA51+NDMC_EOD!AB51</f>
        <v>3.38</v>
      </c>
      <c r="M51">
        <f>TPDDL_EOD!AA51+TPDDL_EOD!AB51</f>
        <v>3.38</v>
      </c>
      <c r="N51">
        <f t="shared" si="0"/>
        <v>25.979999999999997</v>
      </c>
      <c r="O51" s="113">
        <f t="shared" si="1"/>
        <v>-0.67999999999999616</v>
      </c>
      <c r="P51">
        <v>12.133872209391843</v>
      </c>
      <c r="Q51">
        <v>3.2915319476520404</v>
      </c>
      <c r="R51">
        <v>3.2915319476520404</v>
      </c>
      <c r="S51">
        <v>3.2915319476520404</v>
      </c>
      <c r="T51">
        <v>3.2915319476520404</v>
      </c>
      <c r="U51" s="115">
        <f t="shared" si="2"/>
        <v>25.3</v>
      </c>
      <c r="V51" s="113">
        <f t="shared" si="3"/>
        <v>0</v>
      </c>
      <c r="X51" s="118"/>
    </row>
    <row r="52" spans="1:24">
      <c r="A52" t="s">
        <v>94</v>
      </c>
      <c r="B52">
        <f>GT!B52</f>
        <v>40</v>
      </c>
      <c r="C52">
        <f>GT!C52</f>
        <v>30</v>
      </c>
      <c r="D52">
        <f>GT!M52</f>
        <v>-0.7</v>
      </c>
      <c r="E52">
        <f>GT!N52</f>
        <v>26</v>
      </c>
      <c r="F52">
        <f t="shared" si="4"/>
        <v>70</v>
      </c>
      <c r="G52">
        <f t="shared" si="5"/>
        <v>25.3</v>
      </c>
      <c r="H52" s="113"/>
      <c r="I52">
        <f>BRPL_EOD!AA52+BRPL_EOD!AB52</f>
        <v>12.46</v>
      </c>
      <c r="J52">
        <f>BYPL_EOD!AA52+BYPL_EOD!AB52</f>
        <v>5.12</v>
      </c>
      <c r="K52">
        <f>MES_EOD!AA52+MES_EOD!AB52</f>
        <v>0</v>
      </c>
      <c r="L52">
        <f>NDMC_EOD!AA52+NDMC_EOD!AB52</f>
        <v>1.49</v>
      </c>
      <c r="M52">
        <f>TPDDL_EOD!AA52+TPDDL_EOD!AB52</f>
        <v>6.68</v>
      </c>
      <c r="N52">
        <f t="shared" si="0"/>
        <v>25.75</v>
      </c>
      <c r="O52" s="113">
        <f t="shared" si="1"/>
        <v>-0.44999999999999929</v>
      </c>
      <c r="P52">
        <v>12.242252427184468</v>
      </c>
      <c r="Q52">
        <v>5.0305242718446603</v>
      </c>
      <c r="R52">
        <v>0</v>
      </c>
      <c r="S52">
        <v>1.4639611650485438</v>
      </c>
      <c r="T52">
        <v>6.5632621359223302</v>
      </c>
      <c r="U52" s="115">
        <f t="shared" si="2"/>
        <v>25.300000000000004</v>
      </c>
      <c r="V52" s="113">
        <f t="shared" si="3"/>
        <v>0</v>
      </c>
      <c r="X52" s="118"/>
    </row>
    <row r="53" spans="1:24">
      <c r="A53" t="s">
        <v>95</v>
      </c>
      <c r="B53">
        <f>GT!B53</f>
        <v>40</v>
      </c>
      <c r="C53">
        <f>GT!C53</f>
        <v>30</v>
      </c>
      <c r="D53">
        <f>GT!M53</f>
        <v>-0.7</v>
      </c>
      <c r="E53">
        <f>GT!N53</f>
        <v>26</v>
      </c>
      <c r="F53">
        <f t="shared" si="4"/>
        <v>70</v>
      </c>
      <c r="G53">
        <f t="shared" si="5"/>
        <v>25.3</v>
      </c>
      <c r="H53" s="113"/>
      <c r="I53">
        <f>BRPL_EOD!AA53+BRPL_EOD!AB53</f>
        <v>12.46</v>
      </c>
      <c r="J53">
        <f>BYPL_EOD!AA53+BYPL_EOD!AB53</f>
        <v>5.12</v>
      </c>
      <c r="K53">
        <f>MES_EOD!AA53+MES_EOD!AB53</f>
        <v>0</v>
      </c>
      <c r="L53">
        <f>NDMC_EOD!AA53+NDMC_EOD!AB53</f>
        <v>1.49</v>
      </c>
      <c r="M53">
        <f>TPDDL_EOD!AA53+TPDDL_EOD!AB53</f>
        <v>6.68</v>
      </c>
      <c r="N53">
        <f t="shared" si="0"/>
        <v>25.75</v>
      </c>
      <c r="O53" s="113">
        <f t="shared" si="1"/>
        <v>-0.44999999999999929</v>
      </c>
      <c r="P53">
        <v>12.242252427184468</v>
      </c>
      <c r="Q53">
        <v>5.0305242718446603</v>
      </c>
      <c r="R53">
        <v>0</v>
      </c>
      <c r="S53">
        <v>1.4639611650485438</v>
      </c>
      <c r="T53">
        <v>6.5632621359223302</v>
      </c>
      <c r="U53" s="115">
        <f t="shared" si="2"/>
        <v>25.300000000000004</v>
      </c>
      <c r="V53" s="113">
        <f t="shared" si="3"/>
        <v>0</v>
      </c>
      <c r="X53" s="118"/>
    </row>
    <row r="54" spans="1:24">
      <c r="A54" t="s">
        <v>96</v>
      </c>
      <c r="B54">
        <f>GT!B54</f>
        <v>40</v>
      </c>
      <c r="C54">
        <f>GT!C54</f>
        <v>30</v>
      </c>
      <c r="D54">
        <f>GT!M54</f>
        <v>-0.7</v>
      </c>
      <c r="E54">
        <f>GT!N54</f>
        <v>26</v>
      </c>
      <c r="F54">
        <f t="shared" si="4"/>
        <v>70</v>
      </c>
      <c r="G54">
        <f t="shared" si="5"/>
        <v>25.3</v>
      </c>
      <c r="H54" s="113"/>
      <c r="I54">
        <f>BRPL_EOD!AA54+BRPL_EOD!AB54</f>
        <v>12.46</v>
      </c>
      <c r="J54">
        <f>BYPL_EOD!AA54+BYPL_EOD!AB54</f>
        <v>5.12</v>
      </c>
      <c r="K54">
        <f>MES_EOD!AA54+MES_EOD!AB54</f>
        <v>0</v>
      </c>
      <c r="L54">
        <f>NDMC_EOD!AA54+NDMC_EOD!AB54</f>
        <v>1.49</v>
      </c>
      <c r="M54">
        <f>TPDDL_EOD!AA54+TPDDL_EOD!AB54</f>
        <v>6.68</v>
      </c>
      <c r="N54">
        <f t="shared" si="0"/>
        <v>25.75</v>
      </c>
      <c r="O54" s="113">
        <f t="shared" si="1"/>
        <v>-0.44999999999999929</v>
      </c>
      <c r="P54">
        <v>12.242252427184468</v>
      </c>
      <c r="Q54">
        <v>5.0305242718446603</v>
      </c>
      <c r="R54">
        <v>0</v>
      </c>
      <c r="S54">
        <v>1.4639611650485438</v>
      </c>
      <c r="T54">
        <v>6.5632621359223302</v>
      </c>
      <c r="U54" s="115">
        <f t="shared" si="2"/>
        <v>25.300000000000004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40</v>
      </c>
      <c r="C55">
        <f>GT!C55</f>
        <v>30</v>
      </c>
      <c r="D55">
        <f>GT!M55</f>
        <v>-0.7</v>
      </c>
      <c r="E55">
        <f>GT!N55</f>
        <v>26</v>
      </c>
      <c r="F55">
        <f t="shared" si="4"/>
        <v>70</v>
      </c>
      <c r="G55">
        <f t="shared" si="5"/>
        <v>25.3</v>
      </c>
      <c r="H55" s="113"/>
      <c r="I55">
        <f>BRPL_EOD!AA55+BRPL_EOD!AB55</f>
        <v>12.46</v>
      </c>
      <c r="J55">
        <f>BYPL_EOD!AA55+BYPL_EOD!AB55</f>
        <v>5.12</v>
      </c>
      <c r="K55">
        <f>MES_EOD!AA55+MES_EOD!AB55</f>
        <v>0</v>
      </c>
      <c r="L55">
        <f>NDMC_EOD!AA55+NDMC_EOD!AB55</f>
        <v>1.49</v>
      </c>
      <c r="M55">
        <f>TPDDL_EOD!AA55+TPDDL_EOD!AB55</f>
        <v>6.68</v>
      </c>
      <c r="N55">
        <f t="shared" si="0"/>
        <v>25.75</v>
      </c>
      <c r="O55" s="113">
        <f t="shared" si="1"/>
        <v>-0.44999999999999929</v>
      </c>
      <c r="P55">
        <v>12.242252427184468</v>
      </c>
      <c r="Q55">
        <v>5.0305242718446603</v>
      </c>
      <c r="R55">
        <v>0</v>
      </c>
      <c r="S55">
        <v>1.4639611650485438</v>
      </c>
      <c r="T55">
        <v>6.5632621359223302</v>
      </c>
      <c r="U55" s="115">
        <f t="shared" si="2"/>
        <v>25.300000000000004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12.85</v>
      </c>
      <c r="J56">
        <f>BYPL_EOD!AA56+BYPL_EOD!AB56</f>
        <v>7.34</v>
      </c>
      <c r="K56">
        <f>MES_EOD!AA56+MES_EOD!AB56</f>
        <v>0</v>
      </c>
      <c r="L56">
        <f>NDMC_EOD!AA56+NDMC_EOD!AB56</f>
        <v>1.91</v>
      </c>
      <c r="M56">
        <f>TPDDL_EOD!AA56+TPDDL_EOD!AB56</f>
        <v>10.09</v>
      </c>
      <c r="N56">
        <f t="shared" si="0"/>
        <v>32.19</v>
      </c>
      <c r="O56" s="113">
        <f t="shared" si="1"/>
        <v>0.10999999999999943</v>
      </c>
      <c r="P56">
        <v>12.893911152531842</v>
      </c>
      <c r="Q56">
        <v>7.365082323703013</v>
      </c>
      <c r="R56">
        <v>0</v>
      </c>
      <c r="S56">
        <v>1.9165268716992854</v>
      </c>
      <c r="T56">
        <v>10.124479652065858</v>
      </c>
      <c r="U56" s="115">
        <f t="shared" si="2"/>
        <v>32.299999999999997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3"/>
      <c r="I57">
        <f>BRPL_EOD!AA57+BRPL_EOD!AB57</f>
        <v>12.85</v>
      </c>
      <c r="J57">
        <f>BYPL_EOD!AA57+BYPL_EOD!AB57</f>
        <v>7.34</v>
      </c>
      <c r="K57">
        <f>MES_EOD!AA57+MES_EOD!AB57</f>
        <v>0</v>
      </c>
      <c r="L57">
        <f>NDMC_EOD!AA57+NDMC_EOD!AB57</f>
        <v>1.91</v>
      </c>
      <c r="M57">
        <f>TPDDL_EOD!AA57+TPDDL_EOD!AB57</f>
        <v>10.09</v>
      </c>
      <c r="N57">
        <f t="shared" si="0"/>
        <v>32.19</v>
      </c>
      <c r="O57" s="113">
        <f t="shared" si="1"/>
        <v>0.10999999999999943</v>
      </c>
      <c r="P57">
        <v>12.893911152531842</v>
      </c>
      <c r="Q57">
        <v>7.365082323703013</v>
      </c>
      <c r="R57">
        <v>0</v>
      </c>
      <c r="S57">
        <v>1.9165268716992854</v>
      </c>
      <c r="T57">
        <v>10.124479652065858</v>
      </c>
      <c r="U57" s="115">
        <f t="shared" si="2"/>
        <v>32.299999999999997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12.85</v>
      </c>
      <c r="J58">
        <f>BYPL_EOD!AA58+BYPL_EOD!AB58</f>
        <v>7.34</v>
      </c>
      <c r="K58">
        <f>MES_EOD!AA58+MES_EOD!AB58</f>
        <v>0</v>
      </c>
      <c r="L58">
        <f>NDMC_EOD!AA58+NDMC_EOD!AB58</f>
        <v>1.91</v>
      </c>
      <c r="M58">
        <f>TPDDL_EOD!AA58+TPDDL_EOD!AB58</f>
        <v>10.09</v>
      </c>
      <c r="N58">
        <f t="shared" si="0"/>
        <v>32.19</v>
      </c>
      <c r="O58" s="113">
        <f t="shared" si="1"/>
        <v>0.10999999999999943</v>
      </c>
      <c r="P58">
        <v>12.893911152531842</v>
      </c>
      <c r="Q58">
        <v>7.365082323703013</v>
      </c>
      <c r="R58">
        <v>0</v>
      </c>
      <c r="S58">
        <v>1.9165268716992854</v>
      </c>
      <c r="T58">
        <v>10.124479652065858</v>
      </c>
      <c r="U58" s="115">
        <f t="shared" si="2"/>
        <v>32.299999999999997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13.23</v>
      </c>
      <c r="J59">
        <f>BYPL_EOD!AA59+BYPL_EOD!AB59</f>
        <v>7.56</v>
      </c>
      <c r="K59">
        <f>MES_EOD!AA59+MES_EOD!AB59</f>
        <v>0</v>
      </c>
      <c r="L59">
        <f>NDMC_EOD!AA59+NDMC_EOD!AB59</f>
        <v>1.97</v>
      </c>
      <c r="M59">
        <f>TPDDL_EOD!AA59+TPDDL_EOD!AB59</f>
        <v>10.4</v>
      </c>
      <c r="N59">
        <f t="shared" si="0"/>
        <v>33.159999999999997</v>
      </c>
      <c r="O59" s="113">
        <f t="shared" si="1"/>
        <v>0.14000000000000057</v>
      </c>
      <c r="P59">
        <v>13.285856453558505</v>
      </c>
      <c r="Q59">
        <v>7.5919179734620021</v>
      </c>
      <c r="R59">
        <v>0</v>
      </c>
      <c r="S59">
        <v>1.9783172496984318</v>
      </c>
      <c r="T59">
        <v>10.443908323281063</v>
      </c>
      <c r="U59" s="115">
        <f t="shared" si="2"/>
        <v>33.300000000000004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13.23</v>
      </c>
      <c r="J60">
        <f>BYPL_EOD!AA60+BYPL_EOD!AB60</f>
        <v>7.56</v>
      </c>
      <c r="K60">
        <f>MES_EOD!AA60+MES_EOD!AB60</f>
        <v>0</v>
      </c>
      <c r="L60">
        <f>NDMC_EOD!AA60+NDMC_EOD!AB60</f>
        <v>1.97</v>
      </c>
      <c r="M60">
        <f>TPDDL_EOD!AA60+TPDDL_EOD!AB60</f>
        <v>10.4</v>
      </c>
      <c r="N60">
        <f t="shared" si="0"/>
        <v>33.159999999999997</v>
      </c>
      <c r="O60" s="113">
        <f t="shared" si="1"/>
        <v>0.14000000000000057</v>
      </c>
      <c r="P60">
        <v>13.285856453558505</v>
      </c>
      <c r="Q60">
        <v>7.5919179734620021</v>
      </c>
      <c r="R60">
        <v>0</v>
      </c>
      <c r="S60">
        <v>1.9783172496984318</v>
      </c>
      <c r="T60">
        <v>10.443908323281063</v>
      </c>
      <c r="U60" s="115">
        <f t="shared" si="2"/>
        <v>33.300000000000004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13.23</v>
      </c>
      <c r="J61">
        <f>BYPL_EOD!AA61+BYPL_EOD!AB61</f>
        <v>7.56</v>
      </c>
      <c r="K61">
        <f>MES_EOD!AA61+MES_EOD!AB61</f>
        <v>0</v>
      </c>
      <c r="L61">
        <f>NDMC_EOD!AA61+NDMC_EOD!AB61</f>
        <v>1.97</v>
      </c>
      <c r="M61">
        <f>TPDDL_EOD!AA61+TPDDL_EOD!AB61</f>
        <v>10.4</v>
      </c>
      <c r="N61">
        <f t="shared" si="0"/>
        <v>33.159999999999997</v>
      </c>
      <c r="O61" s="113">
        <f t="shared" si="1"/>
        <v>0.14000000000000057</v>
      </c>
      <c r="P61">
        <v>13.285856453558505</v>
      </c>
      <c r="Q61">
        <v>7.5919179734620021</v>
      </c>
      <c r="R61">
        <v>0</v>
      </c>
      <c r="S61">
        <v>1.9783172496984318</v>
      </c>
      <c r="T61">
        <v>10.443908323281063</v>
      </c>
      <c r="U61" s="115">
        <f t="shared" si="2"/>
        <v>33.300000000000004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13.23</v>
      </c>
      <c r="J62">
        <f>BYPL_EOD!AA62+BYPL_EOD!AB62</f>
        <v>7.56</v>
      </c>
      <c r="K62">
        <f>MES_EOD!AA62+MES_EOD!AB62</f>
        <v>0</v>
      </c>
      <c r="L62">
        <f>NDMC_EOD!AA62+NDMC_EOD!AB62</f>
        <v>1.97</v>
      </c>
      <c r="M62">
        <f>TPDDL_EOD!AA62+TPDDL_EOD!AB62</f>
        <v>10.4</v>
      </c>
      <c r="N62">
        <f t="shared" si="0"/>
        <v>33.159999999999997</v>
      </c>
      <c r="O62" s="113">
        <f t="shared" si="1"/>
        <v>0.14000000000000057</v>
      </c>
      <c r="P62">
        <v>13.285856453558505</v>
      </c>
      <c r="Q62">
        <v>7.5919179734620021</v>
      </c>
      <c r="R62">
        <v>0</v>
      </c>
      <c r="S62">
        <v>1.9783172496984318</v>
      </c>
      <c r="T62">
        <v>10.443908323281063</v>
      </c>
      <c r="U62" s="115">
        <f t="shared" si="2"/>
        <v>33.300000000000004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13.23</v>
      </c>
      <c r="J63">
        <f>BYPL_EOD!AA63+BYPL_EOD!AB63</f>
        <v>7.56</v>
      </c>
      <c r="K63">
        <f>MES_EOD!AA63+MES_EOD!AB63</f>
        <v>0</v>
      </c>
      <c r="L63">
        <f>NDMC_EOD!AA63+NDMC_EOD!AB63</f>
        <v>1.97</v>
      </c>
      <c r="M63">
        <f>TPDDL_EOD!AA63+TPDDL_EOD!AB63</f>
        <v>10.4</v>
      </c>
      <c r="N63">
        <f t="shared" si="0"/>
        <v>33.159999999999997</v>
      </c>
      <c r="O63" s="113">
        <f t="shared" si="1"/>
        <v>0.14000000000000057</v>
      </c>
      <c r="P63">
        <v>13.285856453558505</v>
      </c>
      <c r="Q63">
        <v>7.5919179734620021</v>
      </c>
      <c r="R63">
        <v>0</v>
      </c>
      <c r="S63">
        <v>1.9783172496984318</v>
      </c>
      <c r="T63">
        <v>10.443908323281063</v>
      </c>
      <c r="U63" s="115">
        <f t="shared" si="2"/>
        <v>33.300000000000004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13.23</v>
      </c>
      <c r="J64">
        <f>BYPL_EOD!AA64+BYPL_EOD!AB64</f>
        <v>7.56</v>
      </c>
      <c r="K64">
        <f>MES_EOD!AA64+MES_EOD!AB64</f>
        <v>0</v>
      </c>
      <c r="L64">
        <f>NDMC_EOD!AA64+NDMC_EOD!AB64</f>
        <v>1.97</v>
      </c>
      <c r="M64">
        <f>TPDDL_EOD!AA64+TPDDL_EOD!AB64</f>
        <v>10.4</v>
      </c>
      <c r="N64">
        <f t="shared" si="0"/>
        <v>33.159999999999997</v>
      </c>
      <c r="O64" s="113">
        <f t="shared" si="1"/>
        <v>0.14000000000000057</v>
      </c>
      <c r="P64">
        <v>13.285856453558505</v>
      </c>
      <c r="Q64">
        <v>7.5919179734620021</v>
      </c>
      <c r="R64">
        <v>0</v>
      </c>
      <c r="S64">
        <v>1.9783172496984318</v>
      </c>
      <c r="T64">
        <v>10.443908323281063</v>
      </c>
      <c r="U64" s="115">
        <f t="shared" si="2"/>
        <v>33.300000000000004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12.85</v>
      </c>
      <c r="J65">
        <f>BYPL_EOD!AA65+BYPL_EOD!AB65</f>
        <v>7.34</v>
      </c>
      <c r="K65">
        <f>MES_EOD!AA65+MES_EOD!AB65</f>
        <v>0</v>
      </c>
      <c r="L65">
        <f>NDMC_EOD!AA65+NDMC_EOD!AB65</f>
        <v>1.91</v>
      </c>
      <c r="M65">
        <f>TPDDL_EOD!AA65+TPDDL_EOD!AB65</f>
        <v>10.09</v>
      </c>
      <c r="N65">
        <f t="shared" si="0"/>
        <v>32.19</v>
      </c>
      <c r="O65" s="113">
        <f t="shared" si="1"/>
        <v>0.10999999999999943</v>
      </c>
      <c r="P65">
        <v>12.893911152531842</v>
      </c>
      <c r="Q65">
        <v>7.365082323703013</v>
      </c>
      <c r="R65">
        <v>0</v>
      </c>
      <c r="S65">
        <v>1.9165268716992854</v>
      </c>
      <c r="T65">
        <v>10.124479652065858</v>
      </c>
      <c r="U65" s="115">
        <f t="shared" si="2"/>
        <v>32.299999999999997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12.85</v>
      </c>
      <c r="J66">
        <f>BYPL_EOD!AA66+BYPL_EOD!AB66</f>
        <v>7.34</v>
      </c>
      <c r="K66">
        <f>MES_EOD!AA66+MES_EOD!AB66</f>
        <v>0</v>
      </c>
      <c r="L66">
        <f>NDMC_EOD!AA66+NDMC_EOD!AB66</f>
        <v>1.91</v>
      </c>
      <c r="M66">
        <f>TPDDL_EOD!AA66+TPDDL_EOD!AB66</f>
        <v>10.09</v>
      </c>
      <c r="N66">
        <f t="shared" si="0"/>
        <v>32.19</v>
      </c>
      <c r="O66" s="113">
        <f t="shared" si="1"/>
        <v>0.10999999999999943</v>
      </c>
      <c r="P66">
        <v>12.893911152531842</v>
      </c>
      <c r="Q66">
        <v>7.365082323703013</v>
      </c>
      <c r="R66">
        <v>0</v>
      </c>
      <c r="S66">
        <v>1.9165268716992854</v>
      </c>
      <c r="T66">
        <v>10.124479652065858</v>
      </c>
      <c r="U66" s="115">
        <f t="shared" si="2"/>
        <v>32.299999999999997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12.85</v>
      </c>
      <c r="J67">
        <f>BYPL_EOD!AA67+BYPL_EOD!AB67</f>
        <v>7.34</v>
      </c>
      <c r="K67">
        <f>MES_EOD!AA67+MES_EOD!AB67</f>
        <v>0</v>
      </c>
      <c r="L67">
        <f>NDMC_EOD!AA67+NDMC_EOD!AB67</f>
        <v>1.91</v>
      </c>
      <c r="M67">
        <f>TPDDL_EOD!AA67+TPDDL_EOD!AB67</f>
        <v>10.09</v>
      </c>
      <c r="N67">
        <f t="shared" ref="N67:N98" si="6">SUM(I67:M67)</f>
        <v>32.19</v>
      </c>
      <c r="O67" s="113">
        <f t="shared" ref="O67:O98" si="7">G67-N67</f>
        <v>0.10999999999999943</v>
      </c>
      <c r="P67">
        <v>12.893911152531842</v>
      </c>
      <c r="Q67">
        <v>7.365082323703013</v>
      </c>
      <c r="R67">
        <v>0</v>
      </c>
      <c r="S67">
        <v>1.9165268716992854</v>
      </c>
      <c r="T67">
        <v>10.124479652065858</v>
      </c>
      <c r="U67" s="115">
        <f t="shared" ref="U67:U98" si="8">SUM(P67:T67)</f>
        <v>32.299999999999997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12.85</v>
      </c>
      <c r="J68">
        <f>BYPL_EOD!AA68+BYPL_EOD!AB68</f>
        <v>7.34</v>
      </c>
      <c r="K68">
        <f>MES_EOD!AA68+MES_EOD!AB68</f>
        <v>0</v>
      </c>
      <c r="L68">
        <f>NDMC_EOD!AA68+NDMC_EOD!AB68</f>
        <v>1.91</v>
      </c>
      <c r="M68">
        <f>TPDDL_EOD!AA68+TPDDL_EOD!AB68</f>
        <v>10.09</v>
      </c>
      <c r="N68">
        <f t="shared" si="6"/>
        <v>32.19</v>
      </c>
      <c r="O68" s="113">
        <f t="shared" si="7"/>
        <v>0.10999999999999943</v>
      </c>
      <c r="P68">
        <v>12.893911152531842</v>
      </c>
      <c r="Q68">
        <v>7.365082323703013</v>
      </c>
      <c r="R68">
        <v>0</v>
      </c>
      <c r="S68">
        <v>1.9165268716992854</v>
      </c>
      <c r="T68">
        <v>10.124479652065858</v>
      </c>
      <c r="U68" s="115">
        <f t="shared" si="8"/>
        <v>32.299999999999997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12.85</v>
      </c>
      <c r="J69">
        <f>BYPL_EOD!AA69+BYPL_EOD!AB69</f>
        <v>7.34</v>
      </c>
      <c r="K69">
        <f>MES_EOD!AA69+MES_EOD!AB69</f>
        <v>0</v>
      </c>
      <c r="L69">
        <f>NDMC_EOD!AA69+NDMC_EOD!AB69</f>
        <v>1.91</v>
      </c>
      <c r="M69">
        <f>TPDDL_EOD!AA69+TPDDL_EOD!AB69</f>
        <v>10.09</v>
      </c>
      <c r="N69">
        <f t="shared" si="6"/>
        <v>32.19</v>
      </c>
      <c r="O69" s="113">
        <f t="shared" si="7"/>
        <v>0.10999999999999943</v>
      </c>
      <c r="P69">
        <v>12.893911152531842</v>
      </c>
      <c r="Q69">
        <v>7.365082323703013</v>
      </c>
      <c r="R69">
        <v>0</v>
      </c>
      <c r="S69">
        <v>1.9165268716992854</v>
      </c>
      <c r="T69">
        <v>10.124479652065858</v>
      </c>
      <c r="U69" s="115">
        <f t="shared" si="8"/>
        <v>32.299999999999997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12.85</v>
      </c>
      <c r="J70">
        <f>BYPL_EOD!AA70+BYPL_EOD!AB70</f>
        <v>7.34</v>
      </c>
      <c r="K70">
        <f>MES_EOD!AA70+MES_EOD!AB70</f>
        <v>0</v>
      </c>
      <c r="L70">
        <f>NDMC_EOD!AA70+NDMC_EOD!AB70</f>
        <v>1.91</v>
      </c>
      <c r="M70">
        <f>TPDDL_EOD!AA70+TPDDL_EOD!AB70</f>
        <v>10.09</v>
      </c>
      <c r="N70">
        <f t="shared" si="6"/>
        <v>32.19</v>
      </c>
      <c r="O70" s="113">
        <f t="shared" si="7"/>
        <v>0.10999999999999943</v>
      </c>
      <c r="P70">
        <v>12.893911152531842</v>
      </c>
      <c r="Q70">
        <v>7.365082323703013</v>
      </c>
      <c r="R70">
        <v>0</v>
      </c>
      <c r="S70">
        <v>1.9165268716992854</v>
      </c>
      <c r="T70">
        <v>10.124479652065858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12.85</v>
      </c>
      <c r="J71">
        <f>BYPL_EOD!AA71+BYPL_EOD!AB71</f>
        <v>7.34</v>
      </c>
      <c r="K71">
        <f>MES_EOD!AA71+MES_EOD!AB71</f>
        <v>0</v>
      </c>
      <c r="L71">
        <f>NDMC_EOD!AA71+NDMC_EOD!AB71</f>
        <v>1.91</v>
      </c>
      <c r="M71">
        <f>TPDDL_EOD!AA71+TPDDL_EOD!AB71</f>
        <v>10.09</v>
      </c>
      <c r="N71">
        <f t="shared" si="6"/>
        <v>32.19</v>
      </c>
      <c r="O71" s="113">
        <f t="shared" si="7"/>
        <v>0.10999999999999943</v>
      </c>
      <c r="P71">
        <v>12.893911152531842</v>
      </c>
      <c r="Q71">
        <v>7.365082323703013</v>
      </c>
      <c r="R71">
        <v>0</v>
      </c>
      <c r="S71">
        <v>1.9165268716992854</v>
      </c>
      <c r="T71">
        <v>10.124479652065858</v>
      </c>
      <c r="U71" s="115">
        <f t="shared" si="8"/>
        <v>32.299999999999997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12.85</v>
      </c>
      <c r="J72">
        <f>BYPL_EOD!AA72+BYPL_EOD!AB72</f>
        <v>7.34</v>
      </c>
      <c r="K72">
        <f>MES_EOD!AA72+MES_EOD!AB72</f>
        <v>0</v>
      </c>
      <c r="L72">
        <f>NDMC_EOD!AA72+NDMC_EOD!AB72</f>
        <v>1.91</v>
      </c>
      <c r="M72">
        <f>TPDDL_EOD!AA72+TPDDL_EOD!AB72</f>
        <v>10.09</v>
      </c>
      <c r="N72">
        <f t="shared" si="6"/>
        <v>32.19</v>
      </c>
      <c r="O72" s="113">
        <f t="shared" si="7"/>
        <v>0.10999999999999943</v>
      </c>
      <c r="P72">
        <v>12.893911152531842</v>
      </c>
      <c r="Q72">
        <v>7.365082323703013</v>
      </c>
      <c r="R72">
        <v>0</v>
      </c>
      <c r="S72">
        <v>1.9165268716992854</v>
      </c>
      <c r="T72">
        <v>10.124479652065858</v>
      </c>
      <c r="U72" s="115">
        <f t="shared" si="8"/>
        <v>32.299999999999997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12.85</v>
      </c>
      <c r="J73">
        <f>BYPL_EOD!AA73+BYPL_EOD!AB73</f>
        <v>7.34</v>
      </c>
      <c r="K73">
        <f>MES_EOD!AA73+MES_EOD!AB73</f>
        <v>0</v>
      </c>
      <c r="L73">
        <f>NDMC_EOD!AA73+NDMC_EOD!AB73</f>
        <v>1.91</v>
      </c>
      <c r="M73">
        <f>TPDDL_EOD!AA73+TPDDL_EOD!AB73</f>
        <v>10.09</v>
      </c>
      <c r="N73">
        <f t="shared" si="6"/>
        <v>32.19</v>
      </c>
      <c r="O73" s="113">
        <f t="shared" si="7"/>
        <v>0.10999999999999943</v>
      </c>
      <c r="P73">
        <v>12.893911152531842</v>
      </c>
      <c r="Q73">
        <v>7.365082323703013</v>
      </c>
      <c r="R73">
        <v>0</v>
      </c>
      <c r="S73">
        <v>1.9165268716992854</v>
      </c>
      <c r="T73">
        <v>10.124479652065858</v>
      </c>
      <c r="U73" s="115">
        <f t="shared" si="8"/>
        <v>32.299999999999997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12.85</v>
      </c>
      <c r="J74">
        <f>BYPL_EOD!AA74+BYPL_EOD!AB74</f>
        <v>7.34</v>
      </c>
      <c r="K74">
        <f>MES_EOD!AA74+MES_EOD!AB74</f>
        <v>0</v>
      </c>
      <c r="L74">
        <f>NDMC_EOD!AA74+NDMC_EOD!AB74</f>
        <v>1.91</v>
      </c>
      <c r="M74">
        <f>TPDDL_EOD!AA74+TPDDL_EOD!AB74</f>
        <v>10.09</v>
      </c>
      <c r="N74">
        <f t="shared" si="6"/>
        <v>32.19</v>
      </c>
      <c r="O74" s="113">
        <f t="shared" si="7"/>
        <v>0.10999999999999943</v>
      </c>
      <c r="P74">
        <v>12.893911152531842</v>
      </c>
      <c r="Q74">
        <v>7.365082323703013</v>
      </c>
      <c r="R74">
        <v>0</v>
      </c>
      <c r="S74">
        <v>1.9165268716992854</v>
      </c>
      <c r="T74">
        <v>10.124479652065858</v>
      </c>
      <c r="U74" s="115">
        <f t="shared" si="8"/>
        <v>32.299999999999997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13.23</v>
      </c>
      <c r="J75">
        <f>BYPL_EOD!AA75+BYPL_EOD!AB75</f>
        <v>7.56</v>
      </c>
      <c r="K75">
        <f>MES_EOD!AA75+MES_EOD!AB75</f>
        <v>0</v>
      </c>
      <c r="L75">
        <f>NDMC_EOD!AA75+NDMC_EOD!AB75</f>
        <v>1.97</v>
      </c>
      <c r="M75">
        <f>TPDDL_EOD!AA75+TPDDL_EOD!AB75</f>
        <v>10.4</v>
      </c>
      <c r="N75">
        <f t="shared" si="6"/>
        <v>33.159999999999997</v>
      </c>
      <c r="O75" s="113">
        <f t="shared" si="7"/>
        <v>0.44000000000000483</v>
      </c>
      <c r="P75">
        <v>13.405548854041015</v>
      </c>
      <c r="Q75">
        <v>7.6603136308805801</v>
      </c>
      <c r="R75">
        <v>0</v>
      </c>
      <c r="S75">
        <v>1.9961399276236431</v>
      </c>
      <c r="T75">
        <v>10.537997587454766</v>
      </c>
      <c r="U75" s="115">
        <f t="shared" si="8"/>
        <v>33.600000000000009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13.23</v>
      </c>
      <c r="J76">
        <f>BYPL_EOD!AA76+BYPL_EOD!AB76</f>
        <v>7.56</v>
      </c>
      <c r="K76">
        <f>MES_EOD!AA76+MES_EOD!AB76</f>
        <v>0</v>
      </c>
      <c r="L76">
        <f>NDMC_EOD!AA76+NDMC_EOD!AB76</f>
        <v>1.97</v>
      </c>
      <c r="M76">
        <f>TPDDL_EOD!AA76+TPDDL_EOD!AB76</f>
        <v>10.4</v>
      </c>
      <c r="N76">
        <f t="shared" si="6"/>
        <v>33.159999999999997</v>
      </c>
      <c r="O76" s="113">
        <f t="shared" si="7"/>
        <v>0.44000000000000483</v>
      </c>
      <c r="P76">
        <v>13.405548854041015</v>
      </c>
      <c r="Q76">
        <v>7.6603136308805801</v>
      </c>
      <c r="R76">
        <v>0</v>
      </c>
      <c r="S76">
        <v>1.9961399276236431</v>
      </c>
      <c r="T76">
        <v>10.537997587454766</v>
      </c>
      <c r="U76" s="115">
        <f t="shared" si="8"/>
        <v>33.600000000000009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13.23</v>
      </c>
      <c r="J77">
        <f>BYPL_EOD!AA77+BYPL_EOD!AB77</f>
        <v>7.56</v>
      </c>
      <c r="K77">
        <f>MES_EOD!AA77+MES_EOD!AB77</f>
        <v>0</v>
      </c>
      <c r="L77">
        <f>NDMC_EOD!AA77+NDMC_EOD!AB77</f>
        <v>1.97</v>
      </c>
      <c r="M77">
        <f>TPDDL_EOD!AA77+TPDDL_EOD!AB77</f>
        <v>10.4</v>
      </c>
      <c r="N77">
        <f t="shared" si="6"/>
        <v>33.159999999999997</v>
      </c>
      <c r="O77" s="113">
        <f t="shared" si="7"/>
        <v>0.44000000000000483</v>
      </c>
      <c r="P77">
        <v>13.405548854041015</v>
      </c>
      <c r="Q77">
        <v>7.6603136308805801</v>
      </c>
      <c r="R77">
        <v>0</v>
      </c>
      <c r="S77">
        <v>1.9961399276236431</v>
      </c>
      <c r="T77">
        <v>10.537997587454766</v>
      </c>
      <c r="U77" s="115">
        <f t="shared" si="8"/>
        <v>33.600000000000009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13.23</v>
      </c>
      <c r="J78">
        <f>BYPL_EOD!AA78+BYPL_EOD!AB78</f>
        <v>7.56</v>
      </c>
      <c r="K78">
        <f>MES_EOD!AA78+MES_EOD!AB78</f>
        <v>0</v>
      </c>
      <c r="L78">
        <f>NDMC_EOD!AA78+NDMC_EOD!AB78</f>
        <v>1.97</v>
      </c>
      <c r="M78">
        <f>TPDDL_EOD!AA78+TPDDL_EOD!AB78</f>
        <v>10.4</v>
      </c>
      <c r="N78">
        <f t="shared" si="6"/>
        <v>33.159999999999997</v>
      </c>
      <c r="O78" s="113">
        <f t="shared" si="7"/>
        <v>0.44000000000000483</v>
      </c>
      <c r="P78">
        <v>13.405548854041015</v>
      </c>
      <c r="Q78">
        <v>7.6603136308805801</v>
      </c>
      <c r="R78">
        <v>0</v>
      </c>
      <c r="S78">
        <v>1.9961399276236431</v>
      </c>
      <c r="T78">
        <v>10.537997587454766</v>
      </c>
      <c r="U78" s="115">
        <f t="shared" si="8"/>
        <v>33.600000000000009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3"/>
      <c r="I79">
        <f>BRPL_EOD!AA79+BRPL_EOD!AB79</f>
        <v>13.62</v>
      </c>
      <c r="J79">
        <f>BYPL_EOD!AA79+BYPL_EOD!AB79</f>
        <v>7.78</v>
      </c>
      <c r="K79">
        <f>MES_EOD!AA79+MES_EOD!AB79</f>
        <v>0</v>
      </c>
      <c r="L79">
        <f>NDMC_EOD!AA79+NDMC_EOD!AB79</f>
        <v>2.02</v>
      </c>
      <c r="M79">
        <f>TPDDL_EOD!AA79+TPDDL_EOD!AB79</f>
        <v>10.7</v>
      </c>
      <c r="N79">
        <f t="shared" si="6"/>
        <v>34.119999999999997</v>
      </c>
      <c r="O79" s="113">
        <f t="shared" si="7"/>
        <v>0.48000000000000398</v>
      </c>
      <c r="P79">
        <v>13.811606096131301</v>
      </c>
      <c r="Q79">
        <v>7.889449003517</v>
      </c>
      <c r="R79">
        <v>0</v>
      </c>
      <c r="S79">
        <v>2.0484173505275503</v>
      </c>
      <c r="T79">
        <v>10.85052754982415</v>
      </c>
      <c r="U79" s="115">
        <f t="shared" si="8"/>
        <v>34.6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3"/>
      <c r="I80">
        <f>BRPL_EOD!AA80+BRPL_EOD!AB80</f>
        <v>13.62</v>
      </c>
      <c r="J80">
        <f>BYPL_EOD!AA80+BYPL_EOD!AB80</f>
        <v>7.78</v>
      </c>
      <c r="K80">
        <f>MES_EOD!AA80+MES_EOD!AB80</f>
        <v>0</v>
      </c>
      <c r="L80">
        <f>NDMC_EOD!AA80+NDMC_EOD!AB80</f>
        <v>2.02</v>
      </c>
      <c r="M80">
        <f>TPDDL_EOD!AA80+TPDDL_EOD!AB80</f>
        <v>10.7</v>
      </c>
      <c r="N80">
        <f t="shared" si="6"/>
        <v>34.119999999999997</v>
      </c>
      <c r="O80" s="113">
        <f t="shared" si="7"/>
        <v>0.48000000000000398</v>
      </c>
      <c r="P80">
        <v>13.811606096131301</v>
      </c>
      <c r="Q80">
        <v>7.889449003517</v>
      </c>
      <c r="R80">
        <v>0</v>
      </c>
      <c r="S80">
        <v>2.0484173505275503</v>
      </c>
      <c r="T80">
        <v>10.85052754982415</v>
      </c>
      <c r="U80" s="115">
        <f t="shared" si="8"/>
        <v>34.6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3"/>
      <c r="I81">
        <f>BRPL_EOD!AA81+BRPL_EOD!AB81</f>
        <v>13.62</v>
      </c>
      <c r="J81">
        <f>BYPL_EOD!AA81+BYPL_EOD!AB81</f>
        <v>7.78</v>
      </c>
      <c r="K81">
        <f>MES_EOD!AA81+MES_EOD!AB81</f>
        <v>0</v>
      </c>
      <c r="L81">
        <f>NDMC_EOD!AA81+NDMC_EOD!AB81</f>
        <v>2.02</v>
      </c>
      <c r="M81">
        <f>TPDDL_EOD!AA81+TPDDL_EOD!AB81</f>
        <v>10.7</v>
      </c>
      <c r="N81">
        <f t="shared" si="6"/>
        <v>34.119999999999997</v>
      </c>
      <c r="O81" s="113">
        <f t="shared" si="7"/>
        <v>0.48000000000000398</v>
      </c>
      <c r="P81">
        <v>13.811606096131301</v>
      </c>
      <c r="Q81">
        <v>7.889449003517</v>
      </c>
      <c r="R81">
        <v>0</v>
      </c>
      <c r="S81">
        <v>2.0484173505275503</v>
      </c>
      <c r="T81">
        <v>10.85052754982415</v>
      </c>
      <c r="U81" s="115">
        <f t="shared" si="8"/>
        <v>34.6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13.62</v>
      </c>
      <c r="J82">
        <f>BYPL_EOD!AA82+BYPL_EOD!AB82</f>
        <v>7.78</v>
      </c>
      <c r="K82">
        <f>MES_EOD!AA82+MES_EOD!AB82</f>
        <v>0</v>
      </c>
      <c r="L82">
        <f>NDMC_EOD!AA82+NDMC_EOD!AB82</f>
        <v>2.02</v>
      </c>
      <c r="M82">
        <f>TPDDL_EOD!AA82+TPDDL_EOD!AB82</f>
        <v>10.7</v>
      </c>
      <c r="N82">
        <f t="shared" si="6"/>
        <v>34.119999999999997</v>
      </c>
      <c r="O82" s="113">
        <f t="shared" si="7"/>
        <v>0.48000000000000398</v>
      </c>
      <c r="P82">
        <v>13.811606096131301</v>
      </c>
      <c r="Q82">
        <v>7.889449003517</v>
      </c>
      <c r="R82">
        <v>0</v>
      </c>
      <c r="S82">
        <v>2.0484173505275503</v>
      </c>
      <c r="T82">
        <v>10.85052754982415</v>
      </c>
      <c r="U82" s="115">
        <f t="shared" si="8"/>
        <v>34.6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3"/>
      <c r="I83">
        <f>BRPL_EOD!AA83+BRPL_EOD!AB83</f>
        <v>13.62</v>
      </c>
      <c r="J83">
        <f>BYPL_EOD!AA83+BYPL_EOD!AB83</f>
        <v>7.78</v>
      </c>
      <c r="K83">
        <f>MES_EOD!AA83+MES_EOD!AB83</f>
        <v>0</v>
      </c>
      <c r="L83">
        <f>NDMC_EOD!AA83+NDMC_EOD!AB83</f>
        <v>2.02</v>
      </c>
      <c r="M83">
        <f>TPDDL_EOD!AA83+TPDDL_EOD!AB83</f>
        <v>10.7</v>
      </c>
      <c r="N83">
        <f t="shared" si="6"/>
        <v>34.119999999999997</v>
      </c>
      <c r="O83" s="113">
        <f t="shared" si="7"/>
        <v>0.48000000000000398</v>
      </c>
      <c r="P83">
        <v>13.811606096131301</v>
      </c>
      <c r="Q83">
        <v>7.889449003517</v>
      </c>
      <c r="R83">
        <v>0</v>
      </c>
      <c r="S83">
        <v>2.0484173505275503</v>
      </c>
      <c r="T83">
        <v>10.85052754982415</v>
      </c>
      <c r="U83" s="115">
        <f t="shared" si="8"/>
        <v>34.6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3"/>
      <c r="I84">
        <f>BRPL_EOD!AA84+BRPL_EOD!AB84</f>
        <v>13.62</v>
      </c>
      <c r="J84">
        <f>BYPL_EOD!AA84+BYPL_EOD!AB84</f>
        <v>7.78</v>
      </c>
      <c r="K84">
        <f>MES_EOD!AA84+MES_EOD!AB84</f>
        <v>0</v>
      </c>
      <c r="L84">
        <f>NDMC_EOD!AA84+NDMC_EOD!AB84</f>
        <v>2.02</v>
      </c>
      <c r="M84">
        <f>TPDDL_EOD!AA84+TPDDL_EOD!AB84</f>
        <v>10.7</v>
      </c>
      <c r="N84">
        <f t="shared" si="6"/>
        <v>34.119999999999997</v>
      </c>
      <c r="O84" s="113">
        <f t="shared" si="7"/>
        <v>0.48000000000000398</v>
      </c>
      <c r="P84">
        <v>13.811606096131301</v>
      </c>
      <c r="Q84">
        <v>7.889449003517</v>
      </c>
      <c r="R84">
        <v>0</v>
      </c>
      <c r="S84">
        <v>2.0484173505275503</v>
      </c>
      <c r="T84">
        <v>10.85052754982415</v>
      </c>
      <c r="U84" s="115">
        <f t="shared" si="8"/>
        <v>34.6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3"/>
      <c r="I85">
        <f>BRPL_EOD!AA85+BRPL_EOD!AB85</f>
        <v>13.62</v>
      </c>
      <c r="J85">
        <f>BYPL_EOD!AA85+BYPL_EOD!AB85</f>
        <v>7.78</v>
      </c>
      <c r="K85">
        <f>MES_EOD!AA85+MES_EOD!AB85</f>
        <v>0</v>
      </c>
      <c r="L85">
        <f>NDMC_EOD!AA85+NDMC_EOD!AB85</f>
        <v>2.02</v>
      </c>
      <c r="M85">
        <f>TPDDL_EOD!AA85+TPDDL_EOD!AB85</f>
        <v>10.7</v>
      </c>
      <c r="N85">
        <f t="shared" si="6"/>
        <v>34.119999999999997</v>
      </c>
      <c r="O85" s="113">
        <f t="shared" si="7"/>
        <v>0.48000000000000398</v>
      </c>
      <c r="P85">
        <v>13.811606096131301</v>
      </c>
      <c r="Q85">
        <v>7.889449003517</v>
      </c>
      <c r="R85">
        <v>0</v>
      </c>
      <c r="S85">
        <v>2.0484173505275503</v>
      </c>
      <c r="T85">
        <v>10.85052754982415</v>
      </c>
      <c r="U85" s="115">
        <f t="shared" si="8"/>
        <v>34.6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3"/>
      <c r="I86">
        <f>BRPL_EOD!AA86+BRPL_EOD!AB86</f>
        <v>13.62</v>
      </c>
      <c r="J86">
        <f>BYPL_EOD!AA86+BYPL_EOD!AB86</f>
        <v>7.78</v>
      </c>
      <c r="K86">
        <f>MES_EOD!AA86+MES_EOD!AB86</f>
        <v>0</v>
      </c>
      <c r="L86">
        <f>NDMC_EOD!AA86+NDMC_EOD!AB86</f>
        <v>2.02</v>
      </c>
      <c r="M86">
        <f>TPDDL_EOD!AA86+TPDDL_EOD!AB86</f>
        <v>10.7</v>
      </c>
      <c r="N86">
        <f t="shared" si="6"/>
        <v>34.119999999999997</v>
      </c>
      <c r="O86" s="113">
        <f t="shared" si="7"/>
        <v>0.48000000000000398</v>
      </c>
      <c r="P86">
        <v>13.811606096131301</v>
      </c>
      <c r="Q86">
        <v>7.889449003517</v>
      </c>
      <c r="R86">
        <v>0</v>
      </c>
      <c r="S86">
        <v>2.0484173505275503</v>
      </c>
      <c r="T86">
        <v>10.85052754982415</v>
      </c>
      <c r="U86" s="115">
        <f t="shared" si="8"/>
        <v>34.6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3"/>
      <c r="I87">
        <f>BRPL_EOD!AA87+BRPL_EOD!AB87</f>
        <v>13.62</v>
      </c>
      <c r="J87">
        <f>BYPL_EOD!AA87+BYPL_EOD!AB87</f>
        <v>7.78</v>
      </c>
      <c r="K87">
        <f>MES_EOD!AA87+MES_EOD!AB87</f>
        <v>0</v>
      </c>
      <c r="L87">
        <f>NDMC_EOD!AA87+NDMC_EOD!AB87</f>
        <v>2.02</v>
      </c>
      <c r="M87">
        <f>TPDDL_EOD!AA87+TPDDL_EOD!AB87</f>
        <v>10.7</v>
      </c>
      <c r="N87">
        <f t="shared" si="6"/>
        <v>34.119999999999997</v>
      </c>
      <c r="O87" s="113">
        <f t="shared" si="7"/>
        <v>0.48000000000000398</v>
      </c>
      <c r="P87">
        <v>13.811606096131301</v>
      </c>
      <c r="Q87">
        <v>7.889449003517</v>
      </c>
      <c r="R87">
        <v>0</v>
      </c>
      <c r="S87">
        <v>2.0484173505275503</v>
      </c>
      <c r="T87">
        <v>10.85052754982415</v>
      </c>
      <c r="U87" s="115">
        <f t="shared" si="8"/>
        <v>34.6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3"/>
      <c r="I88">
        <f>BRPL_EOD!AA88+BRPL_EOD!AB88</f>
        <v>13.62</v>
      </c>
      <c r="J88">
        <f>BYPL_EOD!AA88+BYPL_EOD!AB88</f>
        <v>7.78</v>
      </c>
      <c r="K88">
        <f>MES_EOD!AA88+MES_EOD!AB88</f>
        <v>0</v>
      </c>
      <c r="L88">
        <f>NDMC_EOD!AA88+NDMC_EOD!AB88</f>
        <v>2.02</v>
      </c>
      <c r="M88">
        <f>TPDDL_EOD!AA88+TPDDL_EOD!AB88</f>
        <v>10.7</v>
      </c>
      <c r="N88">
        <f t="shared" si="6"/>
        <v>34.119999999999997</v>
      </c>
      <c r="O88" s="113">
        <f t="shared" si="7"/>
        <v>0.48000000000000398</v>
      </c>
      <c r="P88">
        <v>13.811606096131301</v>
      </c>
      <c r="Q88">
        <v>7.889449003517</v>
      </c>
      <c r="R88">
        <v>0</v>
      </c>
      <c r="S88">
        <v>2.0484173505275503</v>
      </c>
      <c r="T88">
        <v>10.85052754982415</v>
      </c>
      <c r="U88" s="115">
        <f t="shared" si="8"/>
        <v>34.6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3"/>
      <c r="I89">
        <f>BRPL_EOD!AA89+BRPL_EOD!AB89</f>
        <v>13.62</v>
      </c>
      <c r="J89">
        <f>BYPL_EOD!AA89+BYPL_EOD!AB89</f>
        <v>7.78</v>
      </c>
      <c r="K89">
        <f>MES_EOD!AA89+MES_EOD!AB89</f>
        <v>0</v>
      </c>
      <c r="L89">
        <f>NDMC_EOD!AA89+NDMC_EOD!AB89</f>
        <v>2.02</v>
      </c>
      <c r="M89">
        <f>TPDDL_EOD!AA89+TPDDL_EOD!AB89</f>
        <v>10.7</v>
      </c>
      <c r="N89">
        <f t="shared" si="6"/>
        <v>34.119999999999997</v>
      </c>
      <c r="O89" s="113">
        <f t="shared" si="7"/>
        <v>0.48000000000000398</v>
      </c>
      <c r="P89">
        <v>13.811606096131301</v>
      </c>
      <c r="Q89">
        <v>7.889449003517</v>
      </c>
      <c r="R89">
        <v>0</v>
      </c>
      <c r="S89">
        <v>2.0484173505275503</v>
      </c>
      <c r="T89">
        <v>10.85052754982415</v>
      </c>
      <c r="U89" s="115">
        <f t="shared" si="8"/>
        <v>34.6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3"/>
      <c r="I90">
        <f>BRPL_EOD!AA90+BRPL_EOD!AB90</f>
        <v>13.62</v>
      </c>
      <c r="J90">
        <f>BYPL_EOD!AA90+BYPL_EOD!AB90</f>
        <v>7.78</v>
      </c>
      <c r="K90">
        <f>MES_EOD!AA90+MES_EOD!AB90</f>
        <v>0</v>
      </c>
      <c r="L90">
        <f>NDMC_EOD!AA90+NDMC_EOD!AB90</f>
        <v>2.02</v>
      </c>
      <c r="M90">
        <f>TPDDL_EOD!AA90+TPDDL_EOD!AB90</f>
        <v>10.7</v>
      </c>
      <c r="N90">
        <f t="shared" si="6"/>
        <v>34.119999999999997</v>
      </c>
      <c r="O90" s="113">
        <f t="shared" si="7"/>
        <v>0.48000000000000398</v>
      </c>
      <c r="P90">
        <v>13.811606096131301</v>
      </c>
      <c r="Q90">
        <v>7.889449003517</v>
      </c>
      <c r="R90">
        <v>0</v>
      </c>
      <c r="S90">
        <v>2.0484173505275503</v>
      </c>
      <c r="T90">
        <v>10.85052754982415</v>
      </c>
      <c r="U90" s="115">
        <f t="shared" si="8"/>
        <v>34.6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3"/>
      <c r="I91">
        <f>BRPL_EOD!AA91+BRPL_EOD!AB91</f>
        <v>13.62</v>
      </c>
      <c r="J91">
        <f>BYPL_EOD!AA91+BYPL_EOD!AB91</f>
        <v>7.78</v>
      </c>
      <c r="K91">
        <f>MES_EOD!AA91+MES_EOD!AB91</f>
        <v>0</v>
      </c>
      <c r="L91">
        <f>NDMC_EOD!AA91+NDMC_EOD!AB91</f>
        <v>2.02</v>
      </c>
      <c r="M91">
        <f>TPDDL_EOD!AA91+TPDDL_EOD!AB91</f>
        <v>10.7</v>
      </c>
      <c r="N91">
        <f t="shared" si="6"/>
        <v>34.119999999999997</v>
      </c>
      <c r="O91" s="113">
        <f t="shared" si="7"/>
        <v>0.48000000000000398</v>
      </c>
      <c r="P91">
        <v>13.811606096131301</v>
      </c>
      <c r="Q91">
        <v>7.889449003517</v>
      </c>
      <c r="R91">
        <v>0</v>
      </c>
      <c r="S91">
        <v>2.0484173505275503</v>
      </c>
      <c r="T91">
        <v>10.85052754982415</v>
      </c>
      <c r="U91" s="115">
        <f t="shared" si="8"/>
        <v>34.6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3"/>
      <c r="I92">
        <f>BRPL_EOD!AA92+BRPL_EOD!AB92</f>
        <v>13.62</v>
      </c>
      <c r="J92">
        <f>BYPL_EOD!AA92+BYPL_EOD!AB92</f>
        <v>7.78</v>
      </c>
      <c r="K92">
        <f>MES_EOD!AA92+MES_EOD!AB92</f>
        <v>0</v>
      </c>
      <c r="L92">
        <f>NDMC_EOD!AA92+NDMC_EOD!AB92</f>
        <v>2.02</v>
      </c>
      <c r="M92">
        <f>TPDDL_EOD!AA92+TPDDL_EOD!AB92</f>
        <v>10.7</v>
      </c>
      <c r="N92">
        <f t="shared" si="6"/>
        <v>34.119999999999997</v>
      </c>
      <c r="O92" s="113">
        <f t="shared" si="7"/>
        <v>0.48000000000000398</v>
      </c>
      <c r="P92">
        <v>13.811606096131301</v>
      </c>
      <c r="Q92">
        <v>7.889449003517</v>
      </c>
      <c r="R92">
        <v>0</v>
      </c>
      <c r="S92">
        <v>2.0484173505275503</v>
      </c>
      <c r="T92">
        <v>10.85052754982415</v>
      </c>
      <c r="U92" s="115">
        <f t="shared" si="8"/>
        <v>34.6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3"/>
      <c r="I93">
        <f>BRPL_EOD!AA93+BRPL_EOD!AB93</f>
        <v>13.62</v>
      </c>
      <c r="J93">
        <f>BYPL_EOD!AA93+BYPL_EOD!AB93</f>
        <v>7.78</v>
      </c>
      <c r="K93">
        <f>MES_EOD!AA93+MES_EOD!AB93</f>
        <v>0</v>
      </c>
      <c r="L93">
        <f>NDMC_EOD!AA93+NDMC_EOD!AB93</f>
        <v>2.02</v>
      </c>
      <c r="M93">
        <f>TPDDL_EOD!AA93+TPDDL_EOD!AB93</f>
        <v>10.7</v>
      </c>
      <c r="N93">
        <f t="shared" si="6"/>
        <v>34.119999999999997</v>
      </c>
      <c r="O93" s="113">
        <f t="shared" si="7"/>
        <v>0.48000000000000398</v>
      </c>
      <c r="P93">
        <v>13.811606096131301</v>
      </c>
      <c r="Q93">
        <v>7.889449003517</v>
      </c>
      <c r="R93">
        <v>0</v>
      </c>
      <c r="S93">
        <v>2.0484173505275503</v>
      </c>
      <c r="T93">
        <v>10.85052754982415</v>
      </c>
      <c r="U93" s="115">
        <f t="shared" si="8"/>
        <v>34.6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3"/>
      <c r="I94">
        <f>BRPL_EOD!AA94+BRPL_EOD!AB94</f>
        <v>13.62</v>
      </c>
      <c r="J94">
        <f>BYPL_EOD!AA94+BYPL_EOD!AB94</f>
        <v>7.78</v>
      </c>
      <c r="K94">
        <f>MES_EOD!AA94+MES_EOD!AB94</f>
        <v>0</v>
      </c>
      <c r="L94">
        <f>NDMC_EOD!AA94+NDMC_EOD!AB94</f>
        <v>2.02</v>
      </c>
      <c r="M94">
        <f>TPDDL_EOD!AA94+TPDDL_EOD!AB94</f>
        <v>10.7</v>
      </c>
      <c r="N94">
        <f t="shared" si="6"/>
        <v>34.119999999999997</v>
      </c>
      <c r="O94" s="113">
        <f t="shared" si="7"/>
        <v>0.48000000000000398</v>
      </c>
      <c r="P94">
        <v>13.811606096131301</v>
      </c>
      <c r="Q94">
        <v>7.889449003517</v>
      </c>
      <c r="R94">
        <v>0</v>
      </c>
      <c r="S94">
        <v>2.0484173505275503</v>
      </c>
      <c r="T94">
        <v>10.85052754982415</v>
      </c>
      <c r="U94" s="115">
        <f t="shared" si="8"/>
        <v>34.6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13.62</v>
      </c>
      <c r="J95">
        <f>BYPL_EOD!AA95+BYPL_EOD!AB95</f>
        <v>7.78</v>
      </c>
      <c r="K95">
        <f>MES_EOD!AA95+MES_EOD!AB95</f>
        <v>0</v>
      </c>
      <c r="L95">
        <f>NDMC_EOD!AA95+NDMC_EOD!AB95</f>
        <v>2.02</v>
      </c>
      <c r="M95">
        <f>TPDDL_EOD!AA95+TPDDL_EOD!AB95</f>
        <v>10.7</v>
      </c>
      <c r="N95">
        <f t="shared" si="6"/>
        <v>34.119999999999997</v>
      </c>
      <c r="O95" s="113">
        <f t="shared" si="7"/>
        <v>0.48000000000000398</v>
      </c>
      <c r="P95">
        <v>13.811606096131301</v>
      </c>
      <c r="Q95">
        <v>7.889449003517</v>
      </c>
      <c r="R95">
        <v>0</v>
      </c>
      <c r="S95">
        <v>2.0484173505275503</v>
      </c>
      <c r="T95">
        <v>10.85052754982415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13.62</v>
      </c>
      <c r="J96">
        <f>BYPL_EOD!AA96+BYPL_EOD!AB96</f>
        <v>7.78</v>
      </c>
      <c r="K96">
        <f>MES_EOD!AA96+MES_EOD!AB96</f>
        <v>0</v>
      </c>
      <c r="L96">
        <f>NDMC_EOD!AA96+NDMC_EOD!AB96</f>
        <v>2.02</v>
      </c>
      <c r="M96">
        <f>TPDDL_EOD!AA96+TPDDL_EOD!AB96</f>
        <v>10.7</v>
      </c>
      <c r="N96">
        <f t="shared" si="6"/>
        <v>34.119999999999997</v>
      </c>
      <c r="O96" s="113">
        <f t="shared" si="7"/>
        <v>0.48000000000000398</v>
      </c>
      <c r="P96">
        <v>13.811606096131301</v>
      </c>
      <c r="Q96">
        <v>7.889449003517</v>
      </c>
      <c r="R96">
        <v>0</v>
      </c>
      <c r="S96">
        <v>2.0484173505275503</v>
      </c>
      <c r="T96">
        <v>10.85052754982415</v>
      </c>
      <c r="U96" s="115">
        <f t="shared" si="8"/>
        <v>34.6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13.62</v>
      </c>
      <c r="J97">
        <f>BYPL_EOD!AA97+BYPL_EOD!AB97</f>
        <v>7.78</v>
      </c>
      <c r="K97">
        <f>MES_EOD!AA97+MES_EOD!AB97</f>
        <v>0</v>
      </c>
      <c r="L97">
        <f>NDMC_EOD!AA97+NDMC_EOD!AB97</f>
        <v>2.02</v>
      </c>
      <c r="M97">
        <f>TPDDL_EOD!AA97+TPDDL_EOD!AB97</f>
        <v>10.7</v>
      </c>
      <c r="N97">
        <f t="shared" si="6"/>
        <v>34.119999999999997</v>
      </c>
      <c r="O97" s="113">
        <f t="shared" si="7"/>
        <v>0.48000000000000398</v>
      </c>
      <c r="P97">
        <v>13.811606096131301</v>
      </c>
      <c r="Q97">
        <v>7.889449003517</v>
      </c>
      <c r="R97">
        <v>0</v>
      </c>
      <c r="S97">
        <v>2.0484173505275503</v>
      </c>
      <c r="T97">
        <v>10.85052754982415</v>
      </c>
      <c r="U97" s="115">
        <f t="shared" si="8"/>
        <v>34.6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13.62</v>
      </c>
      <c r="J98">
        <f>BYPL_EOD!AA98+BYPL_EOD!AB98</f>
        <v>7.78</v>
      </c>
      <c r="K98">
        <f>MES_EOD!AA98+MES_EOD!AB98</f>
        <v>0</v>
      </c>
      <c r="L98">
        <f>NDMC_EOD!AA98+NDMC_EOD!AB98</f>
        <v>2.02</v>
      </c>
      <c r="M98">
        <f>TPDDL_EOD!AA98+TPDDL_EOD!AB98</f>
        <v>10.7</v>
      </c>
      <c r="N98">
        <f t="shared" si="6"/>
        <v>34.119999999999997</v>
      </c>
      <c r="O98" s="113">
        <f t="shared" si="7"/>
        <v>0.48000000000000398</v>
      </c>
      <c r="P98">
        <v>13.811606096131301</v>
      </c>
      <c r="Q98">
        <v>7.889449003517</v>
      </c>
      <c r="R98">
        <v>0</v>
      </c>
      <c r="S98">
        <v>2.0484173505275503</v>
      </c>
      <c r="T98">
        <v>10.85052754982415</v>
      </c>
      <c r="U98" s="115">
        <f t="shared" si="8"/>
        <v>34.6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1.85</v>
      </c>
      <c r="C99" s="115">
        <f t="shared" ref="C99:U99" si="12">SUM(C3:C98)/4000</f>
        <v>5.2499999999999998E-2</v>
      </c>
      <c r="D99" s="115">
        <f t="shared" si="12"/>
        <v>0.77819999999999934</v>
      </c>
      <c r="E99" s="115">
        <f t="shared" si="12"/>
        <v>4.5499999999999999E-2</v>
      </c>
      <c r="F99" s="115">
        <f t="shared" si="12"/>
        <v>1.9025000000000001</v>
      </c>
      <c r="G99" s="115">
        <f t="shared" si="12"/>
        <v>0.82369999999999965</v>
      </c>
      <c r="H99" s="115"/>
      <c r="I99" s="115">
        <f t="shared" si="12"/>
        <v>0.3342999999999996</v>
      </c>
      <c r="J99" s="115">
        <f t="shared" si="12"/>
        <v>0.18296249999999975</v>
      </c>
      <c r="K99" s="115">
        <f t="shared" si="12"/>
        <v>2.5349999999999999E-3</v>
      </c>
      <c r="L99" s="115">
        <f t="shared" si="12"/>
        <v>4.9062500000000016E-2</v>
      </c>
      <c r="M99" s="115">
        <f t="shared" si="12"/>
        <v>0.24754250000000022</v>
      </c>
      <c r="N99" s="115">
        <f t="shared" si="12"/>
        <v>0.81640249999999925</v>
      </c>
      <c r="O99" s="115">
        <f t="shared" si="12"/>
        <v>7.2975000000000427E-3</v>
      </c>
      <c r="P99" s="115">
        <f t="shared" si="12"/>
        <v>0.33719656406763326</v>
      </c>
      <c r="Q99" s="115">
        <f t="shared" si="12"/>
        <v>0.18468235363629071</v>
      </c>
      <c r="R99" s="115">
        <f t="shared" si="12"/>
        <v>2.4686489607390304E-3</v>
      </c>
      <c r="S99" s="115">
        <f t="shared" si="12"/>
        <v>4.945040872392209E-2</v>
      </c>
      <c r="T99" s="115">
        <f t="shared" si="12"/>
        <v>0.24990202461141509</v>
      </c>
      <c r="U99" s="115">
        <f t="shared" si="12"/>
        <v>0.82369999999999965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258.84000000000003</v>
      </c>
      <c r="E3">
        <f>BAWANA!AM3</f>
        <v>0</v>
      </c>
      <c r="F3">
        <f>(B3+C3)*0.8</f>
        <v>256</v>
      </c>
      <c r="G3">
        <f>(D3+E3)</f>
        <v>258.84000000000003</v>
      </c>
      <c r="H3" s="113"/>
      <c r="I3">
        <f>BRPL_EOD!AI3+BRPL_EOD!AJ3</f>
        <v>84</v>
      </c>
      <c r="J3">
        <f>BYPL_EOD!AI3+BYPL_EOD!AJ3</f>
        <v>100</v>
      </c>
      <c r="K3">
        <f>MES_EOD!AI3+MES_EOD!AJ3</f>
        <v>5.84</v>
      </c>
      <c r="L3">
        <f>NDMC_EOD!AI3+NDMC_EOD!AJ3</f>
        <v>19</v>
      </c>
      <c r="M3">
        <f>TPDDL_EOD!AI3+TPDDL_EOD!AJ3</f>
        <v>50</v>
      </c>
      <c r="N3">
        <f t="shared" ref="N3:N66" si="0">SUM(I3:M3)</f>
        <v>258.84000000000003</v>
      </c>
      <c r="O3" s="113">
        <f t="shared" ref="O3:O66" si="1">G3-N3</f>
        <v>0</v>
      </c>
      <c r="P3">
        <v>84</v>
      </c>
      <c r="Q3">
        <v>100</v>
      </c>
      <c r="R3">
        <v>5.84</v>
      </c>
      <c r="S3">
        <v>19</v>
      </c>
      <c r="T3">
        <v>50</v>
      </c>
      <c r="U3" s="115">
        <f t="shared" ref="U3:U66" si="2">SUM(P3:T3)</f>
        <v>258.84000000000003</v>
      </c>
      <c r="V3" s="113">
        <f t="shared" ref="V3:V66" si="3">G3-U3</f>
        <v>0</v>
      </c>
      <c r="Y3">
        <f>BAWANA!AW3+BAWANA!AX3</f>
        <v>5.58</v>
      </c>
      <c r="Z3">
        <f>BAWANA!BD3+BAWANA!BE3</f>
        <v>5.58</v>
      </c>
      <c r="AA3">
        <f>BAWANA!X3+BAWANA!Y3</f>
        <v>5.58</v>
      </c>
      <c r="AB3">
        <f>BAWANA!AE3+BAWANA!AF3</f>
        <v>5.58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258.84000000000003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258.84000000000003</v>
      </c>
      <c r="H4" s="113"/>
      <c r="I4">
        <f>BRPL_EOD!AI4+BRPL_EOD!AJ4</f>
        <v>84</v>
      </c>
      <c r="J4">
        <f>BYPL_EOD!AI4+BYPL_EOD!AJ4</f>
        <v>100</v>
      </c>
      <c r="K4">
        <f>MES_EOD!AI4+MES_EOD!AJ4</f>
        <v>5.84</v>
      </c>
      <c r="L4">
        <f>NDMC_EOD!AI4+NDMC_EOD!AJ4</f>
        <v>19</v>
      </c>
      <c r="M4">
        <f>TPDDL_EOD!AI4+TPDDL_EOD!AJ4</f>
        <v>50</v>
      </c>
      <c r="N4">
        <f t="shared" si="0"/>
        <v>258.84000000000003</v>
      </c>
      <c r="O4" s="113">
        <f t="shared" si="1"/>
        <v>0</v>
      </c>
      <c r="P4">
        <v>84</v>
      </c>
      <c r="Q4">
        <v>100</v>
      </c>
      <c r="R4">
        <v>5.84</v>
      </c>
      <c r="S4">
        <v>19</v>
      </c>
      <c r="T4">
        <v>50</v>
      </c>
      <c r="U4" s="115">
        <f t="shared" si="2"/>
        <v>258.84000000000003</v>
      </c>
      <c r="V4" s="113">
        <f t="shared" si="3"/>
        <v>0</v>
      </c>
      <c r="Y4">
        <f>BAWANA!AW4+BAWANA!AX4</f>
        <v>5.58</v>
      </c>
      <c r="Z4">
        <f>BAWANA!BD4+BAWANA!BE4</f>
        <v>5.58</v>
      </c>
      <c r="AA4">
        <f>BAWANA!X4+BAWANA!Y4</f>
        <v>5.58</v>
      </c>
      <c r="AB4">
        <f>BAWANA!AE4+BAWANA!AF4</f>
        <v>5.58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258.84000000000003</v>
      </c>
      <c r="E5">
        <f>BAWANA!AM5</f>
        <v>0</v>
      </c>
      <c r="F5">
        <f t="shared" si="4"/>
        <v>256</v>
      </c>
      <c r="G5">
        <f t="shared" si="5"/>
        <v>258.84000000000003</v>
      </c>
      <c r="H5" s="113"/>
      <c r="I5">
        <f>BRPL_EOD!AI5+BRPL_EOD!AJ5</f>
        <v>84</v>
      </c>
      <c r="J5">
        <f>BYPL_EOD!AI5+BYPL_EOD!AJ5</f>
        <v>100</v>
      </c>
      <c r="K5">
        <f>MES_EOD!AI5+MES_EOD!AJ5</f>
        <v>5.84</v>
      </c>
      <c r="L5">
        <f>NDMC_EOD!AI5+NDMC_EOD!AJ5</f>
        <v>19</v>
      </c>
      <c r="M5">
        <f>TPDDL_EOD!AI5+TPDDL_EOD!AJ5</f>
        <v>50</v>
      </c>
      <c r="N5">
        <f t="shared" si="0"/>
        <v>258.84000000000003</v>
      </c>
      <c r="O5" s="113">
        <f t="shared" si="1"/>
        <v>0</v>
      </c>
      <c r="P5">
        <v>84</v>
      </c>
      <c r="Q5">
        <v>100</v>
      </c>
      <c r="R5">
        <v>5.84</v>
      </c>
      <c r="S5">
        <v>19</v>
      </c>
      <c r="T5">
        <v>50</v>
      </c>
      <c r="U5" s="115">
        <f t="shared" si="2"/>
        <v>258.84000000000003</v>
      </c>
      <c r="V5" s="113">
        <f t="shared" si="3"/>
        <v>0</v>
      </c>
      <c r="Y5">
        <f>BAWANA!AW5+BAWANA!AX5</f>
        <v>5.58</v>
      </c>
      <c r="Z5">
        <f>BAWANA!BD5+BAWANA!BE5</f>
        <v>5.58</v>
      </c>
      <c r="AA5">
        <f>BAWANA!X5+BAWANA!Y5</f>
        <v>5.58</v>
      </c>
      <c r="AB5">
        <f>BAWANA!AE5+BAWANA!AF5</f>
        <v>5.58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258.84000000000003</v>
      </c>
      <c r="E6">
        <f>BAWANA!AM6</f>
        <v>0</v>
      </c>
      <c r="F6">
        <f t="shared" si="4"/>
        <v>256</v>
      </c>
      <c r="G6">
        <f t="shared" si="5"/>
        <v>258.84000000000003</v>
      </c>
      <c r="H6" s="113"/>
      <c r="I6">
        <f>BRPL_EOD!AI6+BRPL_EOD!AJ6</f>
        <v>84</v>
      </c>
      <c r="J6">
        <f>BYPL_EOD!AI6+BYPL_EOD!AJ6</f>
        <v>100</v>
      </c>
      <c r="K6">
        <f>MES_EOD!AI6+MES_EOD!AJ6</f>
        <v>5.84</v>
      </c>
      <c r="L6">
        <f>NDMC_EOD!AI6+NDMC_EOD!AJ6</f>
        <v>19</v>
      </c>
      <c r="M6">
        <f>TPDDL_EOD!AI6+TPDDL_EOD!AJ6</f>
        <v>50</v>
      </c>
      <c r="N6">
        <f t="shared" si="0"/>
        <v>258.84000000000003</v>
      </c>
      <c r="O6" s="113">
        <f t="shared" si="1"/>
        <v>0</v>
      </c>
      <c r="P6">
        <v>84</v>
      </c>
      <c r="Q6">
        <v>100</v>
      </c>
      <c r="R6">
        <v>5.84</v>
      </c>
      <c r="S6">
        <v>19</v>
      </c>
      <c r="T6">
        <v>50</v>
      </c>
      <c r="U6" s="115">
        <f t="shared" si="2"/>
        <v>258.84000000000003</v>
      </c>
      <c r="V6" s="113">
        <f t="shared" si="3"/>
        <v>0</v>
      </c>
      <c r="Y6">
        <f>BAWANA!AW6+BAWANA!AX6</f>
        <v>5.58</v>
      </c>
      <c r="Z6">
        <f>BAWANA!BD6+BAWANA!BE6</f>
        <v>5.58</v>
      </c>
      <c r="AA6">
        <f>BAWANA!X6+BAWANA!Y6</f>
        <v>5.58</v>
      </c>
      <c r="AB6">
        <f>BAWANA!AE6+BAWANA!AF6</f>
        <v>5.58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258.84000000000003</v>
      </c>
      <c r="E7">
        <f>BAWANA!AM7</f>
        <v>0</v>
      </c>
      <c r="F7">
        <f t="shared" si="4"/>
        <v>256</v>
      </c>
      <c r="G7">
        <f t="shared" si="5"/>
        <v>258.84000000000003</v>
      </c>
      <c r="H7" s="113"/>
      <c r="I7">
        <f>BRPL_EOD!AI7+BRPL_EOD!AJ7</f>
        <v>84</v>
      </c>
      <c r="J7">
        <f>BYPL_EOD!AI7+BYPL_EOD!AJ7</f>
        <v>100</v>
      </c>
      <c r="K7">
        <f>MES_EOD!AI7+MES_EOD!AJ7</f>
        <v>5.84</v>
      </c>
      <c r="L7">
        <f>NDMC_EOD!AI7+NDMC_EOD!AJ7</f>
        <v>19</v>
      </c>
      <c r="M7">
        <f>TPDDL_EOD!AI7+TPDDL_EOD!AJ7</f>
        <v>50</v>
      </c>
      <c r="N7">
        <f t="shared" si="0"/>
        <v>258.84000000000003</v>
      </c>
      <c r="O7" s="113">
        <f t="shared" si="1"/>
        <v>0</v>
      </c>
      <c r="P7">
        <v>84</v>
      </c>
      <c r="Q7">
        <v>100</v>
      </c>
      <c r="R7">
        <v>5.84</v>
      </c>
      <c r="S7">
        <v>19</v>
      </c>
      <c r="T7">
        <v>50</v>
      </c>
      <c r="U7" s="115">
        <f t="shared" si="2"/>
        <v>258.84000000000003</v>
      </c>
      <c r="V7" s="113">
        <f t="shared" si="3"/>
        <v>0</v>
      </c>
      <c r="Y7">
        <f>BAWANA!AW7+BAWANA!AX7</f>
        <v>5.58</v>
      </c>
      <c r="Z7">
        <f>BAWANA!BD7+BAWANA!BE7</f>
        <v>5.58</v>
      </c>
      <c r="AA7">
        <f>BAWANA!X7+BAWANA!Y7</f>
        <v>5.58</v>
      </c>
      <c r="AB7">
        <f>BAWANA!AE7+BAWANA!AF7</f>
        <v>5.58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258.84000000000003</v>
      </c>
      <c r="E8">
        <f>BAWANA!AM8</f>
        <v>0</v>
      </c>
      <c r="F8">
        <f t="shared" si="4"/>
        <v>256</v>
      </c>
      <c r="G8">
        <f t="shared" si="5"/>
        <v>258.84000000000003</v>
      </c>
      <c r="H8" s="113"/>
      <c r="I8">
        <f>BRPL_EOD!AI8+BRPL_EOD!AJ8</f>
        <v>84</v>
      </c>
      <c r="J8">
        <f>BYPL_EOD!AI8+BYPL_EOD!AJ8</f>
        <v>100</v>
      </c>
      <c r="K8">
        <f>MES_EOD!AI8+MES_EOD!AJ8</f>
        <v>5.84</v>
      </c>
      <c r="L8">
        <f>NDMC_EOD!AI8+NDMC_EOD!AJ8</f>
        <v>19</v>
      </c>
      <c r="M8">
        <f>TPDDL_EOD!AI8+TPDDL_EOD!AJ8</f>
        <v>50</v>
      </c>
      <c r="N8">
        <f t="shared" si="0"/>
        <v>258.84000000000003</v>
      </c>
      <c r="O8" s="113">
        <f t="shared" si="1"/>
        <v>0</v>
      </c>
      <c r="P8">
        <v>84</v>
      </c>
      <c r="Q8">
        <v>100</v>
      </c>
      <c r="R8">
        <v>5.84</v>
      </c>
      <c r="S8">
        <v>19</v>
      </c>
      <c r="T8">
        <v>50</v>
      </c>
      <c r="U8" s="115">
        <f t="shared" si="2"/>
        <v>258.84000000000003</v>
      </c>
      <c r="V8" s="113">
        <f t="shared" si="3"/>
        <v>0</v>
      </c>
      <c r="Y8">
        <f>BAWANA!AW8+BAWANA!AX8</f>
        <v>5.58</v>
      </c>
      <c r="Z8">
        <f>BAWANA!BD8+BAWANA!BE8</f>
        <v>5.58</v>
      </c>
      <c r="AA8">
        <f>BAWANA!X8+BAWANA!Y8</f>
        <v>5.58</v>
      </c>
      <c r="AB8">
        <f>BAWANA!AE8+BAWANA!AF8</f>
        <v>5.58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258.84000000000003</v>
      </c>
      <c r="E9">
        <f>BAWANA!AM9</f>
        <v>0</v>
      </c>
      <c r="F9">
        <f t="shared" si="4"/>
        <v>256</v>
      </c>
      <c r="G9">
        <f t="shared" si="5"/>
        <v>258.84000000000003</v>
      </c>
      <c r="H9" s="113"/>
      <c r="I9">
        <f>BRPL_EOD!AI9+BRPL_EOD!AJ9</f>
        <v>84</v>
      </c>
      <c r="J9">
        <f>BYPL_EOD!AI9+BYPL_EOD!AJ9</f>
        <v>100</v>
      </c>
      <c r="K9">
        <f>MES_EOD!AI9+MES_EOD!AJ9</f>
        <v>5.84</v>
      </c>
      <c r="L9">
        <f>NDMC_EOD!AI9+NDMC_EOD!AJ9</f>
        <v>19</v>
      </c>
      <c r="M9">
        <f>TPDDL_EOD!AI9+TPDDL_EOD!AJ9</f>
        <v>50</v>
      </c>
      <c r="N9">
        <f t="shared" si="0"/>
        <v>258.84000000000003</v>
      </c>
      <c r="O9" s="113">
        <f t="shared" si="1"/>
        <v>0</v>
      </c>
      <c r="P9">
        <v>84</v>
      </c>
      <c r="Q9">
        <v>100</v>
      </c>
      <c r="R9">
        <v>5.84</v>
      </c>
      <c r="S9">
        <v>19</v>
      </c>
      <c r="T9">
        <v>50</v>
      </c>
      <c r="U9" s="115">
        <f t="shared" si="2"/>
        <v>258.84000000000003</v>
      </c>
      <c r="V9" s="113">
        <f t="shared" si="3"/>
        <v>0</v>
      </c>
      <c r="Y9">
        <f>BAWANA!AW9+BAWANA!AX9</f>
        <v>5.58</v>
      </c>
      <c r="Z9">
        <f>BAWANA!BD9+BAWANA!BE9</f>
        <v>5.58</v>
      </c>
      <c r="AA9">
        <f>BAWANA!X9+BAWANA!Y9</f>
        <v>5.58</v>
      </c>
      <c r="AB9">
        <f>BAWANA!AE9+BAWANA!AF9</f>
        <v>5.58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258.84000000000003</v>
      </c>
      <c r="E10">
        <f>BAWANA!AM10</f>
        <v>0</v>
      </c>
      <c r="F10">
        <f t="shared" si="4"/>
        <v>256</v>
      </c>
      <c r="G10">
        <f t="shared" si="5"/>
        <v>258.84000000000003</v>
      </c>
      <c r="H10" s="113"/>
      <c r="I10">
        <f>BRPL_EOD!AI10+BRPL_EOD!AJ10</f>
        <v>84</v>
      </c>
      <c r="J10">
        <f>BYPL_EOD!AI10+BYPL_EOD!AJ10</f>
        <v>100</v>
      </c>
      <c r="K10">
        <f>MES_EOD!AI10+MES_EOD!AJ10</f>
        <v>5.84</v>
      </c>
      <c r="L10">
        <f>NDMC_EOD!AI10+NDMC_EOD!AJ10</f>
        <v>19</v>
      </c>
      <c r="M10">
        <f>TPDDL_EOD!AI10+TPDDL_EOD!AJ10</f>
        <v>50</v>
      </c>
      <c r="N10">
        <f t="shared" si="0"/>
        <v>258.84000000000003</v>
      </c>
      <c r="O10" s="113">
        <f t="shared" si="1"/>
        <v>0</v>
      </c>
      <c r="P10">
        <v>84</v>
      </c>
      <c r="Q10">
        <v>100</v>
      </c>
      <c r="R10">
        <v>5.84</v>
      </c>
      <c r="S10">
        <v>19</v>
      </c>
      <c r="T10">
        <v>50</v>
      </c>
      <c r="U10" s="115">
        <f t="shared" si="2"/>
        <v>258.84000000000003</v>
      </c>
      <c r="V10" s="113">
        <f t="shared" si="3"/>
        <v>0</v>
      </c>
      <c r="Y10">
        <f>BAWANA!AW10+BAWANA!AX10</f>
        <v>5.58</v>
      </c>
      <c r="Z10">
        <f>BAWANA!BD10+BAWANA!BE10</f>
        <v>5.58</v>
      </c>
      <c r="AA10">
        <f>BAWANA!X10+BAWANA!Y10</f>
        <v>5.58</v>
      </c>
      <c r="AB10">
        <f>BAWANA!AE10+BAWANA!AF10</f>
        <v>5.58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246.44000000000003</v>
      </c>
      <c r="E49">
        <f>BAWANA!AM49</f>
        <v>0</v>
      </c>
      <c r="F49">
        <f t="shared" si="4"/>
        <v>256</v>
      </c>
      <c r="G49">
        <f t="shared" si="5"/>
        <v>246.44000000000003</v>
      </c>
      <c r="H49" s="113"/>
      <c r="I49">
        <f>BRPL_EOD!AI49+BRPL_EOD!AJ49</f>
        <v>84</v>
      </c>
      <c r="J49">
        <f>BYPL_EOD!AI49+BYPL_EOD!AJ49</f>
        <v>87.6</v>
      </c>
      <c r="K49">
        <f>MES_EOD!AI49+MES_EOD!AJ49</f>
        <v>5.84</v>
      </c>
      <c r="L49">
        <f>NDMC_EOD!AI49+NDMC_EOD!AJ49</f>
        <v>19</v>
      </c>
      <c r="M49">
        <f>TPDDL_EOD!AI49+TPDDL_EOD!AJ49</f>
        <v>50</v>
      </c>
      <c r="N49">
        <f t="shared" si="0"/>
        <v>246.44</v>
      </c>
      <c r="O49" s="113">
        <f t="shared" si="1"/>
        <v>0</v>
      </c>
      <c r="P49">
        <v>84.000000000000014</v>
      </c>
      <c r="Q49">
        <v>87.600000000000009</v>
      </c>
      <c r="R49">
        <v>5.8400000000000007</v>
      </c>
      <c r="S49">
        <v>19.000000000000004</v>
      </c>
      <c r="T49">
        <v>50.000000000000007</v>
      </c>
      <c r="U49" s="115">
        <f t="shared" si="2"/>
        <v>246.44000000000003</v>
      </c>
      <c r="V49" s="113">
        <f t="shared" si="3"/>
        <v>0</v>
      </c>
      <c r="Y49">
        <f>BAWANA!AW49+BAWANA!AX49</f>
        <v>11.78</v>
      </c>
      <c r="Z49">
        <f>BAWANA!BD49+BAWANA!BE49</f>
        <v>11.78</v>
      </c>
      <c r="AA49">
        <f>BAWANA!X49+BAWANA!Y49</f>
        <v>11.78</v>
      </c>
      <c r="AB49">
        <f>BAWANA!AE49+BAWANA!AF49</f>
        <v>11.78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246.44000000000003</v>
      </c>
      <c r="E50">
        <f>BAWANA!AM50</f>
        <v>0</v>
      </c>
      <c r="F50">
        <f t="shared" si="4"/>
        <v>256</v>
      </c>
      <c r="G50">
        <f t="shared" si="5"/>
        <v>246.44000000000003</v>
      </c>
      <c r="H50" s="113"/>
      <c r="I50">
        <f>BRPL_EOD!AI50+BRPL_EOD!AJ50</f>
        <v>84</v>
      </c>
      <c r="J50">
        <f>BYPL_EOD!AI50+BYPL_EOD!AJ50</f>
        <v>87.6</v>
      </c>
      <c r="K50">
        <f>MES_EOD!AI50+MES_EOD!AJ50</f>
        <v>5.84</v>
      </c>
      <c r="L50">
        <f>NDMC_EOD!AI50+NDMC_EOD!AJ50</f>
        <v>19</v>
      </c>
      <c r="M50">
        <f>TPDDL_EOD!AI50+TPDDL_EOD!AJ50</f>
        <v>50</v>
      </c>
      <c r="N50">
        <f t="shared" si="0"/>
        <v>246.44</v>
      </c>
      <c r="O50" s="113">
        <f t="shared" si="1"/>
        <v>0</v>
      </c>
      <c r="P50">
        <v>84.000000000000014</v>
      </c>
      <c r="Q50">
        <v>87.600000000000009</v>
      </c>
      <c r="R50">
        <v>5.8400000000000007</v>
      </c>
      <c r="S50">
        <v>19.000000000000004</v>
      </c>
      <c r="T50">
        <v>50.000000000000007</v>
      </c>
      <c r="U50" s="115">
        <f t="shared" si="2"/>
        <v>246.44000000000003</v>
      </c>
      <c r="V50" s="113">
        <f t="shared" si="3"/>
        <v>0</v>
      </c>
      <c r="Y50">
        <f>BAWANA!AW50+BAWANA!AX50</f>
        <v>11.78</v>
      </c>
      <c r="Z50">
        <f>BAWANA!BD50+BAWANA!BE50</f>
        <v>11.78</v>
      </c>
      <c r="AA50">
        <f>BAWANA!X50+BAWANA!Y50</f>
        <v>11.78</v>
      </c>
      <c r="AB50">
        <f>BAWANA!AE50+BAWANA!AF50</f>
        <v>11.78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216.92000000000002</v>
      </c>
      <c r="E51">
        <f>BAWANA!AM51</f>
        <v>0</v>
      </c>
      <c r="F51">
        <f t="shared" si="4"/>
        <v>256</v>
      </c>
      <c r="G51">
        <f t="shared" si="5"/>
        <v>216.92000000000002</v>
      </c>
      <c r="H51" s="113"/>
      <c r="I51">
        <f>BRPL_EOD!AI51+BRPL_EOD!AJ51</f>
        <v>84</v>
      </c>
      <c r="J51">
        <f>BYPL_EOD!AI51+BYPL_EOD!AJ51</f>
        <v>50</v>
      </c>
      <c r="K51">
        <f>MES_EOD!AI51+MES_EOD!AJ51</f>
        <v>5.84</v>
      </c>
      <c r="L51">
        <f>NDMC_EOD!AI51+NDMC_EOD!AJ51</f>
        <v>19.36</v>
      </c>
      <c r="M51">
        <f>TPDDL_EOD!AI51+TPDDL_EOD!AJ51</f>
        <v>57.73</v>
      </c>
      <c r="N51">
        <f t="shared" si="0"/>
        <v>216.92999999999998</v>
      </c>
      <c r="O51" s="113">
        <f t="shared" si="1"/>
        <v>-9.9999999999624833E-3</v>
      </c>
      <c r="P51">
        <v>83.99612778315587</v>
      </c>
      <c r="Q51">
        <v>49.99769510902135</v>
      </c>
      <c r="R51">
        <v>5.8397307887336938</v>
      </c>
      <c r="S51">
        <v>19.359107546213068</v>
      </c>
      <c r="T51">
        <v>57.727338772876053</v>
      </c>
      <c r="U51" s="115">
        <f t="shared" si="2"/>
        <v>216.92000000000002</v>
      </c>
      <c r="V51" s="113">
        <f t="shared" si="3"/>
        <v>0</v>
      </c>
      <c r="Y51">
        <f>BAWANA!AW51+BAWANA!AX51</f>
        <v>26.54</v>
      </c>
      <c r="Z51">
        <f>BAWANA!BD51+BAWANA!BE51</f>
        <v>26.54</v>
      </c>
      <c r="AA51">
        <f>BAWANA!X51+BAWANA!Y51</f>
        <v>26.54</v>
      </c>
      <c r="AB51">
        <f>BAWANA!AE51+BAWANA!AF51</f>
        <v>26.54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216.92000000000002</v>
      </c>
      <c r="E52">
        <f>BAWANA!AM52</f>
        <v>0</v>
      </c>
      <c r="F52">
        <f t="shared" si="4"/>
        <v>256</v>
      </c>
      <c r="G52">
        <f t="shared" si="5"/>
        <v>216.92000000000002</v>
      </c>
      <c r="H52" s="113"/>
      <c r="I52">
        <f>BRPL_EOD!AI52+BRPL_EOD!AJ52</f>
        <v>84</v>
      </c>
      <c r="J52">
        <f>BYPL_EOD!AI52+BYPL_EOD!AJ52</f>
        <v>50</v>
      </c>
      <c r="K52">
        <f>MES_EOD!AI52+MES_EOD!AJ52</f>
        <v>5.84</v>
      </c>
      <c r="L52">
        <f>NDMC_EOD!AI52+NDMC_EOD!AJ52</f>
        <v>19.36</v>
      </c>
      <c r="M52">
        <f>TPDDL_EOD!AI52+TPDDL_EOD!AJ52</f>
        <v>57.73</v>
      </c>
      <c r="N52">
        <f t="shared" si="0"/>
        <v>216.92999999999998</v>
      </c>
      <c r="O52" s="113">
        <f t="shared" si="1"/>
        <v>-9.9999999999624833E-3</v>
      </c>
      <c r="P52">
        <v>83.99612778315587</v>
      </c>
      <c r="Q52">
        <v>49.99769510902135</v>
      </c>
      <c r="R52">
        <v>5.8397307887336938</v>
      </c>
      <c r="S52">
        <v>19.359107546213068</v>
      </c>
      <c r="T52">
        <v>57.727338772876053</v>
      </c>
      <c r="U52" s="115">
        <f t="shared" si="2"/>
        <v>216.92000000000002</v>
      </c>
      <c r="V52" s="113">
        <f t="shared" si="3"/>
        <v>0</v>
      </c>
      <c r="Y52">
        <f>BAWANA!AW52+BAWANA!AX52</f>
        <v>26.54</v>
      </c>
      <c r="Z52">
        <f>BAWANA!BD52+BAWANA!BE52</f>
        <v>26.54</v>
      </c>
      <c r="AA52">
        <f>BAWANA!X52+BAWANA!Y52</f>
        <v>26.54</v>
      </c>
      <c r="AB52">
        <f>BAWANA!AE52+BAWANA!AF52</f>
        <v>26.54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216.92000000000002</v>
      </c>
      <c r="E53">
        <f>BAWANA!AM53</f>
        <v>0</v>
      </c>
      <c r="F53">
        <f t="shared" si="4"/>
        <v>256</v>
      </c>
      <c r="G53">
        <f t="shared" si="5"/>
        <v>216.92000000000002</v>
      </c>
      <c r="H53" s="113"/>
      <c r="I53">
        <f>BRPL_EOD!AI53+BRPL_EOD!AJ53</f>
        <v>84</v>
      </c>
      <c r="J53">
        <f>BYPL_EOD!AI53+BYPL_EOD!AJ53</f>
        <v>50</v>
      </c>
      <c r="K53">
        <f>MES_EOD!AI53+MES_EOD!AJ53</f>
        <v>5.84</v>
      </c>
      <c r="L53">
        <f>NDMC_EOD!AI53+NDMC_EOD!AJ53</f>
        <v>19.36</v>
      </c>
      <c r="M53">
        <f>TPDDL_EOD!AI53+TPDDL_EOD!AJ53</f>
        <v>57.73</v>
      </c>
      <c r="N53">
        <f t="shared" si="0"/>
        <v>216.92999999999998</v>
      </c>
      <c r="O53" s="113">
        <f t="shared" si="1"/>
        <v>-9.9999999999624833E-3</v>
      </c>
      <c r="P53">
        <v>83.99612778315587</v>
      </c>
      <c r="Q53">
        <v>49.99769510902135</v>
      </c>
      <c r="R53">
        <v>5.8397307887336938</v>
      </c>
      <c r="S53">
        <v>19.359107546213068</v>
      </c>
      <c r="T53">
        <v>57.727338772876053</v>
      </c>
      <c r="U53" s="115">
        <f t="shared" si="2"/>
        <v>216.92000000000002</v>
      </c>
      <c r="V53" s="113">
        <f t="shared" si="3"/>
        <v>0</v>
      </c>
      <c r="Y53">
        <f>BAWANA!AW53+BAWANA!AX53</f>
        <v>26.54</v>
      </c>
      <c r="Z53">
        <f>BAWANA!BD53+BAWANA!BE53</f>
        <v>26.54</v>
      </c>
      <c r="AA53">
        <f>BAWANA!X53+BAWANA!Y53</f>
        <v>26.54</v>
      </c>
      <c r="AB53">
        <f>BAWANA!AE53+BAWANA!AF53</f>
        <v>26.54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216.92000000000002</v>
      </c>
      <c r="E54">
        <f>BAWANA!AM54</f>
        <v>0</v>
      </c>
      <c r="F54">
        <f t="shared" si="4"/>
        <v>256</v>
      </c>
      <c r="G54">
        <f t="shared" si="5"/>
        <v>216.92000000000002</v>
      </c>
      <c r="H54" s="113"/>
      <c r="I54">
        <f>BRPL_EOD!AI54+BRPL_EOD!AJ54</f>
        <v>84</v>
      </c>
      <c r="J54">
        <f>BYPL_EOD!AI54+BYPL_EOD!AJ54</f>
        <v>50</v>
      </c>
      <c r="K54">
        <f>MES_EOD!AI54+MES_EOD!AJ54</f>
        <v>5.84</v>
      </c>
      <c r="L54">
        <f>NDMC_EOD!AI54+NDMC_EOD!AJ54</f>
        <v>19.36</v>
      </c>
      <c r="M54">
        <f>TPDDL_EOD!AI54+TPDDL_EOD!AJ54</f>
        <v>57.73</v>
      </c>
      <c r="N54">
        <f t="shared" si="0"/>
        <v>216.92999999999998</v>
      </c>
      <c r="O54" s="113">
        <f t="shared" si="1"/>
        <v>-9.9999999999624833E-3</v>
      </c>
      <c r="P54">
        <v>83.99612778315587</v>
      </c>
      <c r="Q54">
        <v>49.99769510902135</v>
      </c>
      <c r="R54">
        <v>5.8397307887336938</v>
      </c>
      <c r="S54">
        <v>19.359107546213068</v>
      </c>
      <c r="T54">
        <v>57.727338772876053</v>
      </c>
      <c r="U54" s="115">
        <f t="shared" si="2"/>
        <v>216.92000000000002</v>
      </c>
      <c r="V54" s="113">
        <f t="shared" si="3"/>
        <v>0</v>
      </c>
      <c r="Y54">
        <f>BAWANA!AW54+BAWANA!AX54</f>
        <v>26.54</v>
      </c>
      <c r="Z54">
        <f>BAWANA!BD54+BAWANA!BE54</f>
        <v>26.54</v>
      </c>
      <c r="AA54">
        <f>BAWANA!X54+BAWANA!Y54</f>
        <v>26.54</v>
      </c>
      <c r="AB54">
        <f>BAWANA!AE54+BAWANA!AF54</f>
        <v>26.54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216.92000000000002</v>
      </c>
      <c r="E55">
        <f>BAWANA!AM55</f>
        <v>0</v>
      </c>
      <c r="F55">
        <f t="shared" si="4"/>
        <v>256</v>
      </c>
      <c r="G55">
        <f t="shared" si="5"/>
        <v>216.92000000000002</v>
      </c>
      <c r="H55" s="113"/>
      <c r="I55">
        <f>BRPL_EOD!AI55+BRPL_EOD!AJ55</f>
        <v>84</v>
      </c>
      <c r="J55">
        <f>BYPL_EOD!AI55+BYPL_EOD!AJ55</f>
        <v>50</v>
      </c>
      <c r="K55">
        <f>MES_EOD!AI55+MES_EOD!AJ55</f>
        <v>5.84</v>
      </c>
      <c r="L55">
        <f>NDMC_EOD!AI55+NDMC_EOD!AJ55</f>
        <v>19.36</v>
      </c>
      <c r="M55">
        <f>TPDDL_EOD!AI55+TPDDL_EOD!AJ55</f>
        <v>57.73</v>
      </c>
      <c r="N55">
        <f t="shared" si="0"/>
        <v>216.92999999999998</v>
      </c>
      <c r="O55" s="113">
        <f t="shared" si="1"/>
        <v>-9.9999999999624833E-3</v>
      </c>
      <c r="P55">
        <v>83.99612778315587</v>
      </c>
      <c r="Q55">
        <v>49.99769510902135</v>
      </c>
      <c r="R55">
        <v>5.8397307887336938</v>
      </c>
      <c r="S55">
        <v>19.359107546213068</v>
      </c>
      <c r="T55">
        <v>57.727338772876053</v>
      </c>
      <c r="U55" s="115">
        <f t="shared" si="2"/>
        <v>216.92000000000002</v>
      </c>
      <c r="V55" s="113">
        <f t="shared" si="3"/>
        <v>0</v>
      </c>
      <c r="Y55">
        <f>BAWANA!AW55+BAWANA!AX55</f>
        <v>26.54</v>
      </c>
      <c r="Z55">
        <f>BAWANA!BD55+BAWANA!BE55</f>
        <v>26.54</v>
      </c>
      <c r="AA55">
        <f>BAWANA!X55+BAWANA!Y55</f>
        <v>26.54</v>
      </c>
      <c r="AB55">
        <f>BAWANA!AE55+BAWANA!AF55</f>
        <v>26.54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216.92000000000002</v>
      </c>
      <c r="E56">
        <f>BAWANA!AM56</f>
        <v>0</v>
      </c>
      <c r="F56">
        <f t="shared" si="4"/>
        <v>256</v>
      </c>
      <c r="G56">
        <f t="shared" si="5"/>
        <v>216.92000000000002</v>
      </c>
      <c r="H56" s="113"/>
      <c r="I56">
        <f>BRPL_EOD!AI56+BRPL_EOD!AJ56</f>
        <v>84</v>
      </c>
      <c r="J56">
        <f>BYPL_EOD!AI56+BYPL_EOD!AJ56</f>
        <v>50</v>
      </c>
      <c r="K56">
        <f>MES_EOD!AI56+MES_EOD!AJ56</f>
        <v>5.84</v>
      </c>
      <c r="L56">
        <f>NDMC_EOD!AI56+NDMC_EOD!AJ56</f>
        <v>19.36</v>
      </c>
      <c r="M56">
        <f>TPDDL_EOD!AI56+TPDDL_EOD!AJ56</f>
        <v>57.73</v>
      </c>
      <c r="N56">
        <f t="shared" si="0"/>
        <v>216.92999999999998</v>
      </c>
      <c r="O56" s="113">
        <f t="shared" si="1"/>
        <v>-9.9999999999624833E-3</v>
      </c>
      <c r="P56">
        <v>83.99612778315587</v>
      </c>
      <c r="Q56">
        <v>49.99769510902135</v>
      </c>
      <c r="R56">
        <v>5.8397307887336938</v>
      </c>
      <c r="S56">
        <v>19.359107546213068</v>
      </c>
      <c r="T56">
        <v>57.727338772876053</v>
      </c>
      <c r="U56" s="115">
        <f t="shared" si="2"/>
        <v>216.92000000000002</v>
      </c>
      <c r="V56" s="113">
        <f t="shared" si="3"/>
        <v>0</v>
      </c>
      <c r="Y56">
        <f>BAWANA!AW56+BAWANA!AX56</f>
        <v>26.54</v>
      </c>
      <c r="Z56">
        <f>BAWANA!BD56+BAWANA!BE56</f>
        <v>26.54</v>
      </c>
      <c r="AA56">
        <f>BAWANA!X56+BAWANA!Y56</f>
        <v>26.54</v>
      </c>
      <c r="AB56">
        <f>BAWANA!AE56+BAWANA!AF56</f>
        <v>26.54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216.92000000000002</v>
      </c>
      <c r="E57">
        <f>BAWANA!AM57</f>
        <v>0</v>
      </c>
      <c r="F57">
        <f t="shared" si="4"/>
        <v>256</v>
      </c>
      <c r="G57">
        <f t="shared" si="5"/>
        <v>216.92000000000002</v>
      </c>
      <c r="H57" s="113"/>
      <c r="I57">
        <f>BRPL_EOD!AI57+BRPL_EOD!AJ57</f>
        <v>84</v>
      </c>
      <c r="J57">
        <f>BYPL_EOD!AI57+BYPL_EOD!AJ57</f>
        <v>50</v>
      </c>
      <c r="K57">
        <f>MES_EOD!AI57+MES_EOD!AJ57</f>
        <v>5.84</v>
      </c>
      <c r="L57">
        <f>NDMC_EOD!AI57+NDMC_EOD!AJ57</f>
        <v>19.36</v>
      </c>
      <c r="M57">
        <f>TPDDL_EOD!AI57+TPDDL_EOD!AJ57</f>
        <v>57.73</v>
      </c>
      <c r="N57">
        <f t="shared" si="0"/>
        <v>216.92999999999998</v>
      </c>
      <c r="O57" s="113">
        <f t="shared" si="1"/>
        <v>-9.9999999999624833E-3</v>
      </c>
      <c r="P57">
        <v>83.99612778315587</v>
      </c>
      <c r="Q57">
        <v>49.99769510902135</v>
      </c>
      <c r="R57">
        <v>5.8397307887336938</v>
      </c>
      <c r="S57">
        <v>19.359107546213068</v>
      </c>
      <c r="T57">
        <v>57.727338772876053</v>
      </c>
      <c r="U57" s="115">
        <f t="shared" si="2"/>
        <v>216.92000000000002</v>
      </c>
      <c r="V57" s="113">
        <f t="shared" si="3"/>
        <v>0</v>
      </c>
      <c r="Y57">
        <f>BAWANA!AW57+BAWANA!AX57</f>
        <v>26.54</v>
      </c>
      <c r="Z57">
        <f>BAWANA!BD57+BAWANA!BE57</f>
        <v>26.54</v>
      </c>
      <c r="AA57">
        <f>BAWANA!X57+BAWANA!Y57</f>
        <v>26.54</v>
      </c>
      <c r="AB57">
        <f>BAWANA!AE57+BAWANA!AF57</f>
        <v>26.54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216.92000000000002</v>
      </c>
      <c r="E58">
        <f>BAWANA!AM58</f>
        <v>0</v>
      </c>
      <c r="F58">
        <f t="shared" si="4"/>
        <v>256</v>
      </c>
      <c r="G58">
        <f t="shared" si="5"/>
        <v>216.92000000000002</v>
      </c>
      <c r="H58" s="113"/>
      <c r="I58">
        <f>BRPL_EOD!AI58+BRPL_EOD!AJ58</f>
        <v>84</v>
      </c>
      <c r="J58">
        <f>BYPL_EOD!AI58+BYPL_EOD!AJ58</f>
        <v>50</v>
      </c>
      <c r="K58">
        <f>MES_EOD!AI58+MES_EOD!AJ58</f>
        <v>5.84</v>
      </c>
      <c r="L58">
        <f>NDMC_EOD!AI58+NDMC_EOD!AJ58</f>
        <v>19.36</v>
      </c>
      <c r="M58">
        <f>TPDDL_EOD!AI58+TPDDL_EOD!AJ58</f>
        <v>57.73</v>
      </c>
      <c r="N58">
        <f t="shared" si="0"/>
        <v>216.92999999999998</v>
      </c>
      <c r="O58" s="113">
        <f t="shared" si="1"/>
        <v>-9.9999999999624833E-3</v>
      </c>
      <c r="P58">
        <v>83.99612778315587</v>
      </c>
      <c r="Q58">
        <v>49.99769510902135</v>
      </c>
      <c r="R58">
        <v>5.8397307887336938</v>
      </c>
      <c r="S58">
        <v>19.359107546213068</v>
      </c>
      <c r="T58">
        <v>57.727338772876053</v>
      </c>
      <c r="U58" s="115">
        <f t="shared" si="2"/>
        <v>216.92000000000002</v>
      </c>
      <c r="V58" s="113">
        <f t="shared" si="3"/>
        <v>0</v>
      </c>
      <c r="Y58">
        <f>BAWANA!AW58+BAWANA!AX58</f>
        <v>26.54</v>
      </c>
      <c r="Z58">
        <f>BAWANA!BD58+BAWANA!BE58</f>
        <v>26.54</v>
      </c>
      <c r="AA58">
        <f>BAWANA!X58+BAWANA!Y58</f>
        <v>26.54</v>
      </c>
      <c r="AB58">
        <f>BAWANA!AE58+BAWANA!AF58</f>
        <v>26.54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220.39999999999998</v>
      </c>
      <c r="E59">
        <f>BAWANA!AM59</f>
        <v>0</v>
      </c>
      <c r="F59">
        <f t="shared" si="4"/>
        <v>256</v>
      </c>
      <c r="G59">
        <f t="shared" si="5"/>
        <v>220.39999999999998</v>
      </c>
      <c r="H59" s="113"/>
      <c r="I59">
        <f>BRPL_EOD!AI59+BRPL_EOD!AJ59</f>
        <v>84</v>
      </c>
      <c r="J59">
        <f>BYPL_EOD!AI59+BYPL_EOD!AJ59</f>
        <v>57.6</v>
      </c>
      <c r="K59">
        <f>MES_EOD!AI59+MES_EOD!AJ59</f>
        <v>5.84</v>
      </c>
      <c r="L59">
        <f>NDMC_EOD!AI59+NDMC_EOD!AJ59</f>
        <v>19</v>
      </c>
      <c r="M59">
        <f>TPDDL_EOD!AI59+TPDDL_EOD!AJ59</f>
        <v>53.95</v>
      </c>
      <c r="N59">
        <f t="shared" si="0"/>
        <v>220.39</v>
      </c>
      <c r="O59" s="113">
        <f t="shared" si="1"/>
        <v>9.9999999999909051E-3</v>
      </c>
      <c r="P59">
        <v>84.005073575086669</v>
      </c>
      <c r="Q59">
        <v>57.6</v>
      </c>
      <c r="R59">
        <v>5.84</v>
      </c>
      <c r="S59">
        <v>19.001213482896265</v>
      </c>
      <c r="T59">
        <v>53.95371294201707</v>
      </c>
      <c r="U59" s="115">
        <f t="shared" si="2"/>
        <v>220.4</v>
      </c>
      <c r="V59" s="113">
        <f t="shared" si="3"/>
        <v>0</v>
      </c>
      <c r="Y59">
        <f>BAWANA!AW59+BAWANA!AX59</f>
        <v>24.8</v>
      </c>
      <c r="Z59">
        <f>BAWANA!BD59+BAWANA!BE59</f>
        <v>24.8</v>
      </c>
      <c r="AA59">
        <f>BAWANA!X59+BAWANA!Y59</f>
        <v>24.8</v>
      </c>
      <c r="AB59">
        <f>BAWANA!AE59+BAWANA!AF59</f>
        <v>24.8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220.39999999999998</v>
      </c>
      <c r="E60">
        <f>BAWANA!AM60</f>
        <v>0</v>
      </c>
      <c r="F60">
        <f t="shared" si="4"/>
        <v>256</v>
      </c>
      <c r="G60">
        <f t="shared" si="5"/>
        <v>220.39999999999998</v>
      </c>
      <c r="H60" s="113"/>
      <c r="I60">
        <f>BRPL_EOD!AI60+BRPL_EOD!AJ60</f>
        <v>84</v>
      </c>
      <c r="J60">
        <f>BYPL_EOD!AI60+BYPL_EOD!AJ60</f>
        <v>57.6</v>
      </c>
      <c r="K60">
        <f>MES_EOD!AI60+MES_EOD!AJ60</f>
        <v>5.84</v>
      </c>
      <c r="L60">
        <f>NDMC_EOD!AI60+NDMC_EOD!AJ60</f>
        <v>19</v>
      </c>
      <c r="M60">
        <f>TPDDL_EOD!AI60+TPDDL_EOD!AJ60</f>
        <v>53.95</v>
      </c>
      <c r="N60">
        <f t="shared" si="0"/>
        <v>220.39</v>
      </c>
      <c r="O60" s="113">
        <f t="shared" si="1"/>
        <v>9.9999999999909051E-3</v>
      </c>
      <c r="P60">
        <v>84.005073575086669</v>
      </c>
      <c r="Q60">
        <v>57.6</v>
      </c>
      <c r="R60">
        <v>5.84</v>
      </c>
      <c r="S60">
        <v>19.001213482896265</v>
      </c>
      <c r="T60">
        <v>53.95371294201707</v>
      </c>
      <c r="U60" s="115">
        <f t="shared" si="2"/>
        <v>220.4</v>
      </c>
      <c r="V60" s="113">
        <f t="shared" si="3"/>
        <v>0</v>
      </c>
      <c r="Y60">
        <f>BAWANA!AW60+BAWANA!AX60</f>
        <v>24.8</v>
      </c>
      <c r="Z60">
        <f>BAWANA!BD60+BAWANA!BE60</f>
        <v>24.8</v>
      </c>
      <c r="AA60">
        <f>BAWANA!X60+BAWANA!Y60</f>
        <v>24.8</v>
      </c>
      <c r="AB60">
        <f>BAWANA!AE60+BAWANA!AF60</f>
        <v>24.8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216.92000000000002</v>
      </c>
      <c r="E61">
        <f>BAWANA!AM61</f>
        <v>0</v>
      </c>
      <c r="F61">
        <f t="shared" si="4"/>
        <v>256</v>
      </c>
      <c r="G61">
        <f t="shared" si="5"/>
        <v>216.92000000000002</v>
      </c>
      <c r="H61" s="113"/>
      <c r="I61">
        <f>BRPL_EOD!AI61+BRPL_EOD!AJ61</f>
        <v>84</v>
      </c>
      <c r="J61">
        <f>BYPL_EOD!AI61+BYPL_EOD!AJ61</f>
        <v>50</v>
      </c>
      <c r="K61">
        <f>MES_EOD!AI61+MES_EOD!AJ61</f>
        <v>5.84</v>
      </c>
      <c r="L61">
        <f>NDMC_EOD!AI61+NDMC_EOD!AJ61</f>
        <v>19.36</v>
      </c>
      <c r="M61">
        <f>TPDDL_EOD!AI61+TPDDL_EOD!AJ61</f>
        <v>57.73</v>
      </c>
      <c r="N61">
        <f t="shared" si="0"/>
        <v>216.92999999999998</v>
      </c>
      <c r="O61" s="113">
        <f t="shared" si="1"/>
        <v>-9.9999999999624833E-3</v>
      </c>
      <c r="P61">
        <v>83.99612778315587</v>
      </c>
      <c r="Q61">
        <v>49.99769510902135</v>
      </c>
      <c r="R61">
        <v>5.8397307887336938</v>
      </c>
      <c r="S61">
        <v>19.359107546213068</v>
      </c>
      <c r="T61">
        <v>57.727338772876053</v>
      </c>
      <c r="U61" s="115">
        <f t="shared" si="2"/>
        <v>216.92000000000002</v>
      </c>
      <c r="V61" s="113">
        <f t="shared" si="3"/>
        <v>0</v>
      </c>
      <c r="Y61">
        <f>BAWANA!AW61+BAWANA!AX61</f>
        <v>26.54</v>
      </c>
      <c r="Z61">
        <f>BAWANA!BD61+BAWANA!BE61</f>
        <v>26.54</v>
      </c>
      <c r="AA61">
        <f>BAWANA!X61+BAWANA!Y61</f>
        <v>26.54</v>
      </c>
      <c r="AB61">
        <f>BAWANA!AE61+BAWANA!AF61</f>
        <v>26.54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216.92000000000002</v>
      </c>
      <c r="E62">
        <f>BAWANA!AM62</f>
        <v>0</v>
      </c>
      <c r="F62">
        <f t="shared" si="4"/>
        <v>256</v>
      </c>
      <c r="G62">
        <f t="shared" si="5"/>
        <v>216.92000000000002</v>
      </c>
      <c r="H62" s="113"/>
      <c r="I62">
        <f>BRPL_EOD!AI62+BRPL_EOD!AJ62</f>
        <v>84</v>
      </c>
      <c r="J62">
        <f>BYPL_EOD!AI62+BYPL_EOD!AJ62</f>
        <v>50</v>
      </c>
      <c r="K62">
        <f>MES_EOD!AI62+MES_EOD!AJ62</f>
        <v>5.84</v>
      </c>
      <c r="L62">
        <f>NDMC_EOD!AI62+NDMC_EOD!AJ62</f>
        <v>19.36</v>
      </c>
      <c r="M62">
        <f>TPDDL_EOD!AI62+TPDDL_EOD!AJ62</f>
        <v>57.73</v>
      </c>
      <c r="N62">
        <f t="shared" si="0"/>
        <v>216.92999999999998</v>
      </c>
      <c r="O62" s="113">
        <f t="shared" si="1"/>
        <v>-9.9999999999624833E-3</v>
      </c>
      <c r="P62">
        <v>83.99612778315587</v>
      </c>
      <c r="Q62">
        <v>49.99769510902135</v>
      </c>
      <c r="R62">
        <v>5.8397307887336938</v>
      </c>
      <c r="S62">
        <v>19.359107546213068</v>
      </c>
      <c r="T62">
        <v>57.727338772876053</v>
      </c>
      <c r="U62" s="115">
        <f t="shared" si="2"/>
        <v>216.92000000000002</v>
      </c>
      <c r="V62" s="113">
        <f t="shared" si="3"/>
        <v>0</v>
      </c>
      <c r="Y62">
        <f>BAWANA!AW62+BAWANA!AX62</f>
        <v>26.54</v>
      </c>
      <c r="Z62">
        <f>BAWANA!BD62+BAWANA!BE62</f>
        <v>26.54</v>
      </c>
      <c r="AA62">
        <f>BAWANA!X62+BAWANA!Y62</f>
        <v>26.54</v>
      </c>
      <c r="AB62">
        <f>BAWANA!AE62+BAWANA!AF62</f>
        <v>26.54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216.92000000000002</v>
      </c>
      <c r="E63">
        <f>BAWANA!AM63</f>
        <v>0</v>
      </c>
      <c r="F63">
        <f t="shared" si="4"/>
        <v>256</v>
      </c>
      <c r="G63">
        <f t="shared" si="5"/>
        <v>216.92000000000002</v>
      </c>
      <c r="H63" s="113"/>
      <c r="I63">
        <f>BRPL_EOD!AI63+BRPL_EOD!AJ63</f>
        <v>84</v>
      </c>
      <c r="J63">
        <f>BYPL_EOD!AI63+BYPL_EOD!AJ63</f>
        <v>50</v>
      </c>
      <c r="K63">
        <f>MES_EOD!AI63+MES_EOD!AJ63</f>
        <v>5.84</v>
      </c>
      <c r="L63">
        <f>NDMC_EOD!AI63+NDMC_EOD!AJ63</f>
        <v>19.36</v>
      </c>
      <c r="M63">
        <f>TPDDL_EOD!AI63+TPDDL_EOD!AJ63</f>
        <v>57.73</v>
      </c>
      <c r="N63">
        <f t="shared" si="0"/>
        <v>216.92999999999998</v>
      </c>
      <c r="O63" s="113">
        <f t="shared" si="1"/>
        <v>-9.9999999999624833E-3</v>
      </c>
      <c r="P63">
        <v>83.99612778315587</v>
      </c>
      <c r="Q63">
        <v>49.99769510902135</v>
      </c>
      <c r="R63">
        <v>5.8397307887336938</v>
      </c>
      <c r="S63">
        <v>19.359107546213068</v>
      </c>
      <c r="T63">
        <v>57.727338772876053</v>
      </c>
      <c r="U63" s="115">
        <f t="shared" si="2"/>
        <v>216.92000000000002</v>
      </c>
      <c r="V63" s="113">
        <f t="shared" si="3"/>
        <v>0</v>
      </c>
      <c r="Y63">
        <f>BAWANA!AW63+BAWANA!AX63</f>
        <v>26.54</v>
      </c>
      <c r="Z63">
        <f>BAWANA!BD63+BAWANA!BE63</f>
        <v>26.54</v>
      </c>
      <c r="AA63">
        <f>BAWANA!X63+BAWANA!Y63</f>
        <v>26.54</v>
      </c>
      <c r="AB63">
        <f>BAWANA!AE63+BAWANA!AF63</f>
        <v>26.54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216.92000000000002</v>
      </c>
      <c r="E64">
        <f>BAWANA!AM64</f>
        <v>0</v>
      </c>
      <c r="F64">
        <f t="shared" si="4"/>
        <v>256</v>
      </c>
      <c r="G64">
        <f t="shared" si="5"/>
        <v>216.92000000000002</v>
      </c>
      <c r="H64" s="113"/>
      <c r="I64">
        <f>BRPL_EOD!AI64+BRPL_EOD!AJ64</f>
        <v>84</v>
      </c>
      <c r="J64">
        <f>BYPL_EOD!AI64+BYPL_EOD!AJ64</f>
        <v>50</v>
      </c>
      <c r="K64">
        <f>MES_EOD!AI64+MES_EOD!AJ64</f>
        <v>5.84</v>
      </c>
      <c r="L64">
        <f>NDMC_EOD!AI64+NDMC_EOD!AJ64</f>
        <v>19.36</v>
      </c>
      <c r="M64">
        <f>TPDDL_EOD!AI64+TPDDL_EOD!AJ64</f>
        <v>57.73</v>
      </c>
      <c r="N64">
        <f t="shared" si="0"/>
        <v>216.92999999999998</v>
      </c>
      <c r="O64" s="113">
        <f t="shared" si="1"/>
        <v>-9.9999999999624833E-3</v>
      </c>
      <c r="P64">
        <v>83.99612778315587</v>
      </c>
      <c r="Q64">
        <v>49.99769510902135</v>
      </c>
      <c r="R64">
        <v>5.8397307887336938</v>
      </c>
      <c r="S64">
        <v>19.359107546213068</v>
      </c>
      <c r="T64">
        <v>57.727338772876053</v>
      </c>
      <c r="U64" s="115">
        <f t="shared" si="2"/>
        <v>216.92000000000002</v>
      </c>
      <c r="V64" s="113">
        <f t="shared" si="3"/>
        <v>0</v>
      </c>
      <c r="Y64">
        <f>BAWANA!AW64+BAWANA!AX64</f>
        <v>26.54</v>
      </c>
      <c r="Z64">
        <f>BAWANA!BD64+BAWANA!BE64</f>
        <v>26.54</v>
      </c>
      <c r="AA64">
        <f>BAWANA!X64+BAWANA!Y64</f>
        <v>26.54</v>
      </c>
      <c r="AB64">
        <f>BAWANA!AE64+BAWANA!AF64</f>
        <v>26.54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216.92000000000002</v>
      </c>
      <c r="E65">
        <f>BAWANA!AM65</f>
        <v>0</v>
      </c>
      <c r="F65">
        <f t="shared" si="4"/>
        <v>256</v>
      </c>
      <c r="G65">
        <f t="shared" si="5"/>
        <v>216.92000000000002</v>
      </c>
      <c r="H65" s="113"/>
      <c r="I65">
        <f>BRPL_EOD!AI65+BRPL_EOD!AJ65</f>
        <v>84</v>
      </c>
      <c r="J65">
        <f>BYPL_EOD!AI65+BYPL_EOD!AJ65</f>
        <v>50</v>
      </c>
      <c r="K65">
        <f>MES_EOD!AI65+MES_EOD!AJ65</f>
        <v>5.84</v>
      </c>
      <c r="L65">
        <f>NDMC_EOD!AI65+NDMC_EOD!AJ65</f>
        <v>19.36</v>
      </c>
      <c r="M65">
        <f>TPDDL_EOD!AI65+TPDDL_EOD!AJ65</f>
        <v>57.73</v>
      </c>
      <c r="N65">
        <f t="shared" si="0"/>
        <v>216.92999999999998</v>
      </c>
      <c r="O65" s="113">
        <f t="shared" si="1"/>
        <v>-9.9999999999624833E-3</v>
      </c>
      <c r="P65">
        <v>83.99612778315587</v>
      </c>
      <c r="Q65">
        <v>49.99769510902135</v>
      </c>
      <c r="R65">
        <v>5.8397307887336938</v>
      </c>
      <c r="S65">
        <v>19.359107546213068</v>
      </c>
      <c r="T65">
        <v>57.727338772876053</v>
      </c>
      <c r="U65" s="115">
        <f t="shared" si="2"/>
        <v>216.92000000000002</v>
      </c>
      <c r="V65" s="113">
        <f t="shared" si="3"/>
        <v>0</v>
      </c>
      <c r="Y65">
        <f>BAWANA!AW65+BAWANA!AX65</f>
        <v>26.54</v>
      </c>
      <c r="Z65">
        <f>BAWANA!BD65+BAWANA!BE65</f>
        <v>26.54</v>
      </c>
      <c r="AA65">
        <f>BAWANA!X65+BAWANA!Y65</f>
        <v>26.54</v>
      </c>
      <c r="AB65">
        <f>BAWANA!AE65+BAWANA!AF65</f>
        <v>26.54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238.83999999999997</v>
      </c>
      <c r="E66">
        <f>BAWANA!AM66</f>
        <v>0</v>
      </c>
      <c r="F66">
        <f t="shared" si="4"/>
        <v>256</v>
      </c>
      <c r="G66">
        <f t="shared" si="5"/>
        <v>238.83999999999997</v>
      </c>
      <c r="H66" s="113"/>
      <c r="I66">
        <f>BRPL_EOD!AI66+BRPL_EOD!AJ66</f>
        <v>84</v>
      </c>
      <c r="J66">
        <f>BYPL_EOD!AI66+BYPL_EOD!AJ66</f>
        <v>80</v>
      </c>
      <c r="K66">
        <f>MES_EOD!AI66+MES_EOD!AJ66</f>
        <v>5.84</v>
      </c>
      <c r="L66">
        <f>NDMC_EOD!AI66+NDMC_EOD!AJ66</f>
        <v>19</v>
      </c>
      <c r="M66">
        <f>TPDDL_EOD!AI66+TPDDL_EOD!AJ66</f>
        <v>50</v>
      </c>
      <c r="N66">
        <f t="shared" si="0"/>
        <v>238.84</v>
      </c>
      <c r="O66" s="113">
        <f t="shared" si="1"/>
        <v>0</v>
      </c>
      <c r="P66">
        <v>83.999999999999986</v>
      </c>
      <c r="Q66">
        <v>79.999999999999986</v>
      </c>
      <c r="R66">
        <v>5.839999999999999</v>
      </c>
      <c r="S66">
        <v>18.999999999999996</v>
      </c>
      <c r="T66">
        <v>49.999999999999993</v>
      </c>
      <c r="U66" s="115">
        <f t="shared" si="2"/>
        <v>238.83999999999997</v>
      </c>
      <c r="V66" s="113">
        <f t="shared" si="3"/>
        <v>0</v>
      </c>
      <c r="Y66">
        <f>BAWANA!AW66+BAWANA!AX66</f>
        <v>15.58</v>
      </c>
      <c r="Z66">
        <f>BAWANA!BD66+BAWANA!BE66</f>
        <v>15.58</v>
      </c>
      <c r="AA66">
        <f>BAWANA!X66+BAWANA!Y66</f>
        <v>15.58</v>
      </c>
      <c r="AB66">
        <f>BAWANA!AE66+BAWANA!AF66</f>
        <v>15.58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259.20000000000005</v>
      </c>
      <c r="E67">
        <f>BAWANA!AM67</f>
        <v>0</v>
      </c>
      <c r="F67">
        <f t="shared" si="4"/>
        <v>256</v>
      </c>
      <c r="G67">
        <f t="shared" si="5"/>
        <v>259.20000000000005</v>
      </c>
      <c r="H67" s="113"/>
      <c r="I67">
        <f>BRPL_EOD!AI67+BRPL_EOD!AJ67</f>
        <v>84</v>
      </c>
      <c r="J67">
        <f>BYPL_EOD!AI67+BYPL_EOD!AJ67</f>
        <v>100.37</v>
      </c>
      <c r="K67">
        <f>MES_EOD!AI67+MES_EOD!AJ67</f>
        <v>5.84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259.21000000000004</v>
      </c>
      <c r="O67" s="113">
        <f t="shared" ref="O67:O98" si="8">G67-N67</f>
        <v>-9.9999999999909051E-3</v>
      </c>
      <c r="P67">
        <v>83.99675938428301</v>
      </c>
      <c r="Q67">
        <v>100.3661278500058</v>
      </c>
      <c r="R67">
        <v>5.8397747000501523</v>
      </c>
      <c r="S67">
        <v>18.999267003587825</v>
      </c>
      <c r="T67">
        <v>49.998071062073222</v>
      </c>
      <c r="U67" s="115">
        <f t="shared" ref="U67:U98" si="9">SUM(P67:T67)</f>
        <v>259.2</v>
      </c>
      <c r="V67" s="113">
        <f t="shared" ref="V67:V99" si="10">G67-U67</f>
        <v>0</v>
      </c>
      <c r="Y67">
        <f>BAWANA!AW67+BAWANA!AX67</f>
        <v>5.4</v>
      </c>
      <c r="Z67">
        <f>BAWANA!BD67+BAWANA!BE67</f>
        <v>5.4</v>
      </c>
      <c r="AA67">
        <f>BAWANA!X67+BAWANA!Y67</f>
        <v>5.4</v>
      </c>
      <c r="AB67">
        <f>BAWANA!AE67+BAWANA!AF67</f>
        <v>5.4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276.43700000000001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276.43700000000001</v>
      </c>
      <c r="H68" s="113"/>
      <c r="I68">
        <f>BRPL_EOD!AI68+BRPL_EOD!AJ68</f>
        <v>84</v>
      </c>
      <c r="J68">
        <f>BYPL_EOD!AI68+BYPL_EOD!AJ68</f>
        <v>117.6</v>
      </c>
      <c r="K68">
        <f>MES_EOD!AI68+MES_EOD!AJ68</f>
        <v>5.84</v>
      </c>
      <c r="L68">
        <f>NDMC_EOD!AI68+NDMC_EOD!AJ68</f>
        <v>19</v>
      </c>
      <c r="M68">
        <f>TPDDL_EOD!AI68+TPDDL_EOD!AJ68</f>
        <v>50</v>
      </c>
      <c r="N68">
        <f t="shared" si="7"/>
        <v>276.44</v>
      </c>
      <c r="O68" s="113">
        <f t="shared" si="8"/>
        <v>-2.9999999999859028E-3</v>
      </c>
      <c r="P68">
        <v>83.999088409781507</v>
      </c>
      <c r="Q68">
        <v>117.59872377369412</v>
      </c>
      <c r="R68">
        <v>5.8399366227752862</v>
      </c>
      <c r="S68">
        <v>18.999793806974388</v>
      </c>
      <c r="T68">
        <v>49.999457386774708</v>
      </c>
      <c r="U68" s="115">
        <f t="shared" si="9"/>
        <v>276.43700000000001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276.43700000000001</v>
      </c>
      <c r="E69">
        <f>BAWANA!AM69</f>
        <v>0</v>
      </c>
      <c r="F69">
        <f t="shared" si="11"/>
        <v>256</v>
      </c>
      <c r="G69">
        <f t="shared" si="12"/>
        <v>276.43700000000001</v>
      </c>
      <c r="H69" s="113"/>
      <c r="I69">
        <f>BRPL_EOD!AI69+BRPL_EOD!AJ69</f>
        <v>84</v>
      </c>
      <c r="J69">
        <f>BYPL_EOD!AI69+BYPL_EOD!AJ69</f>
        <v>117.6</v>
      </c>
      <c r="K69">
        <f>MES_EOD!AI69+MES_EOD!AJ69</f>
        <v>5.84</v>
      </c>
      <c r="L69">
        <f>NDMC_EOD!AI69+NDMC_EOD!AJ69</f>
        <v>19</v>
      </c>
      <c r="M69">
        <f>TPDDL_EOD!AI69+TPDDL_EOD!AJ69</f>
        <v>50</v>
      </c>
      <c r="N69">
        <f t="shared" si="7"/>
        <v>276.44</v>
      </c>
      <c r="O69" s="113">
        <f t="shared" si="8"/>
        <v>-2.9999999999859028E-3</v>
      </c>
      <c r="P69">
        <v>83.999088409781507</v>
      </c>
      <c r="Q69">
        <v>117.59872377369412</v>
      </c>
      <c r="R69">
        <v>5.8399366227752862</v>
      </c>
      <c r="S69">
        <v>18.999793806974388</v>
      </c>
      <c r="T69">
        <v>49.999457386774708</v>
      </c>
      <c r="U69" s="115">
        <f t="shared" si="9"/>
        <v>276.43700000000001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276.43700000000001</v>
      </c>
      <c r="E70">
        <f>BAWANA!AM70</f>
        <v>0</v>
      </c>
      <c r="F70">
        <f t="shared" si="11"/>
        <v>256</v>
      </c>
      <c r="G70">
        <f t="shared" si="12"/>
        <v>276.43700000000001</v>
      </c>
      <c r="H70" s="113"/>
      <c r="I70">
        <f>BRPL_EOD!AI70+BRPL_EOD!AJ70</f>
        <v>84</v>
      </c>
      <c r="J70">
        <f>BYPL_EOD!AI70+BYPL_EOD!AJ70</f>
        <v>117.6</v>
      </c>
      <c r="K70">
        <f>MES_EOD!AI70+MES_EOD!AJ70</f>
        <v>5.84</v>
      </c>
      <c r="L70">
        <f>NDMC_EOD!AI70+NDMC_EOD!AJ70</f>
        <v>19</v>
      </c>
      <c r="M70">
        <f>TPDDL_EOD!AI70+TPDDL_EOD!AJ70</f>
        <v>50</v>
      </c>
      <c r="N70">
        <f t="shared" si="7"/>
        <v>276.44</v>
      </c>
      <c r="O70" s="113">
        <f t="shared" si="8"/>
        <v>-2.9999999999859028E-3</v>
      </c>
      <c r="P70">
        <v>83.999088409781507</v>
      </c>
      <c r="Q70">
        <v>117.59872377369412</v>
      </c>
      <c r="R70">
        <v>5.8399366227752862</v>
      </c>
      <c r="S70">
        <v>18.999793806974388</v>
      </c>
      <c r="T70">
        <v>49.999457386774708</v>
      </c>
      <c r="U70" s="115">
        <f t="shared" si="9"/>
        <v>276.43700000000001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276.43700000000001</v>
      </c>
      <c r="E71">
        <f>BAWANA!AM71</f>
        <v>0</v>
      </c>
      <c r="F71">
        <f t="shared" si="11"/>
        <v>256</v>
      </c>
      <c r="G71">
        <f t="shared" si="12"/>
        <v>276.43700000000001</v>
      </c>
      <c r="H71" s="113"/>
      <c r="I71">
        <f>BRPL_EOD!AI71+BRPL_EOD!AJ71</f>
        <v>84</v>
      </c>
      <c r="J71">
        <f>BYPL_EOD!AI71+BYPL_EOD!AJ71</f>
        <v>117.6</v>
      </c>
      <c r="K71">
        <f>MES_EOD!AI71+MES_EOD!AJ71</f>
        <v>5.84</v>
      </c>
      <c r="L71">
        <f>NDMC_EOD!AI71+NDMC_EOD!AJ71</f>
        <v>19</v>
      </c>
      <c r="M71">
        <f>TPDDL_EOD!AI71+TPDDL_EOD!AJ71</f>
        <v>50</v>
      </c>
      <c r="N71">
        <f t="shared" si="7"/>
        <v>276.44</v>
      </c>
      <c r="O71" s="113">
        <f t="shared" si="8"/>
        <v>-2.9999999999859028E-3</v>
      </c>
      <c r="P71">
        <v>83.999088409781507</v>
      </c>
      <c r="Q71">
        <v>117.59872377369412</v>
      </c>
      <c r="R71">
        <v>5.8399366227752862</v>
      </c>
      <c r="S71">
        <v>18.999793806974388</v>
      </c>
      <c r="T71">
        <v>49.999457386774708</v>
      </c>
      <c r="U71" s="115">
        <f t="shared" si="9"/>
        <v>276.43700000000001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276.43700000000001</v>
      </c>
      <c r="E72">
        <f>BAWANA!AM72</f>
        <v>0</v>
      </c>
      <c r="F72">
        <f t="shared" si="11"/>
        <v>256</v>
      </c>
      <c r="G72">
        <f t="shared" si="12"/>
        <v>276.43700000000001</v>
      </c>
      <c r="H72" s="113"/>
      <c r="I72">
        <f>BRPL_EOD!AI72+BRPL_EOD!AJ72</f>
        <v>84</v>
      </c>
      <c r="J72">
        <f>BYPL_EOD!AI72+BYPL_EOD!AJ72</f>
        <v>117.6</v>
      </c>
      <c r="K72">
        <f>MES_EOD!AI72+MES_EOD!AJ72</f>
        <v>5.84</v>
      </c>
      <c r="L72">
        <f>NDMC_EOD!AI72+NDMC_EOD!AJ72</f>
        <v>19</v>
      </c>
      <c r="M72">
        <f>TPDDL_EOD!AI72+TPDDL_EOD!AJ72</f>
        <v>50</v>
      </c>
      <c r="N72">
        <f t="shared" si="7"/>
        <v>276.44</v>
      </c>
      <c r="O72" s="113">
        <f t="shared" si="8"/>
        <v>-2.9999999999859028E-3</v>
      </c>
      <c r="P72">
        <v>83.999088409781507</v>
      </c>
      <c r="Q72">
        <v>117.59872377369412</v>
      </c>
      <c r="R72">
        <v>5.8399366227752862</v>
      </c>
      <c r="S72">
        <v>18.999793806974388</v>
      </c>
      <c r="T72">
        <v>49.999457386774708</v>
      </c>
      <c r="U72" s="115">
        <f t="shared" si="9"/>
        <v>276.43700000000001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276.43700000000001</v>
      </c>
      <c r="E73">
        <f>BAWANA!AM73</f>
        <v>0</v>
      </c>
      <c r="F73">
        <f t="shared" si="11"/>
        <v>256</v>
      </c>
      <c r="G73">
        <f t="shared" si="12"/>
        <v>276.43700000000001</v>
      </c>
      <c r="H73" s="113"/>
      <c r="I73">
        <f>BRPL_EOD!AI73+BRPL_EOD!AJ73</f>
        <v>84</v>
      </c>
      <c r="J73">
        <f>BYPL_EOD!AI73+BYPL_EOD!AJ73</f>
        <v>117.6</v>
      </c>
      <c r="K73">
        <f>MES_EOD!AI73+MES_EOD!AJ73</f>
        <v>5.84</v>
      </c>
      <c r="L73">
        <f>NDMC_EOD!AI73+NDMC_EOD!AJ73</f>
        <v>19</v>
      </c>
      <c r="M73">
        <f>TPDDL_EOD!AI73+TPDDL_EOD!AJ73</f>
        <v>50</v>
      </c>
      <c r="N73">
        <f t="shared" si="7"/>
        <v>276.44</v>
      </c>
      <c r="O73" s="113">
        <f t="shared" si="8"/>
        <v>-2.9999999999859028E-3</v>
      </c>
      <c r="P73">
        <v>83.999088409781507</v>
      </c>
      <c r="Q73">
        <v>117.59872377369412</v>
      </c>
      <c r="R73">
        <v>5.8399366227752862</v>
      </c>
      <c r="S73">
        <v>18.999793806974388</v>
      </c>
      <c r="T73">
        <v>49.999457386774708</v>
      </c>
      <c r="U73" s="115">
        <f t="shared" si="9"/>
        <v>276.43700000000001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276.43700000000001</v>
      </c>
      <c r="E74">
        <f>BAWANA!AM74</f>
        <v>0</v>
      </c>
      <c r="F74">
        <f t="shared" si="11"/>
        <v>256</v>
      </c>
      <c r="G74">
        <f t="shared" si="12"/>
        <v>276.43700000000001</v>
      </c>
      <c r="H74" s="113"/>
      <c r="I74">
        <f>BRPL_EOD!AI74+BRPL_EOD!AJ74</f>
        <v>84</v>
      </c>
      <c r="J74">
        <f>BYPL_EOD!AI74+BYPL_EOD!AJ74</f>
        <v>117.6</v>
      </c>
      <c r="K74">
        <f>MES_EOD!AI74+MES_EOD!AJ74</f>
        <v>5.84</v>
      </c>
      <c r="L74">
        <f>NDMC_EOD!AI74+NDMC_EOD!AJ74</f>
        <v>19</v>
      </c>
      <c r="M74">
        <f>TPDDL_EOD!AI74+TPDDL_EOD!AJ74</f>
        <v>50</v>
      </c>
      <c r="N74">
        <f t="shared" si="7"/>
        <v>276.44</v>
      </c>
      <c r="O74" s="113">
        <f t="shared" si="8"/>
        <v>-2.9999999999859028E-3</v>
      </c>
      <c r="P74">
        <v>83.999088409781507</v>
      </c>
      <c r="Q74">
        <v>117.59872377369412</v>
      </c>
      <c r="R74">
        <v>5.8399366227752862</v>
      </c>
      <c r="S74">
        <v>18.999793806974388</v>
      </c>
      <c r="T74">
        <v>49.999457386774708</v>
      </c>
      <c r="U74" s="115">
        <f t="shared" si="9"/>
        <v>276.43700000000001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216.43700000000001</v>
      </c>
      <c r="E75">
        <f>BAWANA!AM75</f>
        <v>0</v>
      </c>
      <c r="F75">
        <f t="shared" si="11"/>
        <v>256</v>
      </c>
      <c r="G75">
        <f t="shared" si="12"/>
        <v>216.43700000000001</v>
      </c>
      <c r="H75" s="113"/>
      <c r="I75">
        <f>BRPL_EOD!AI75+BRPL_EOD!AJ75</f>
        <v>84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50</v>
      </c>
      <c r="N75">
        <f t="shared" si="7"/>
        <v>216.44</v>
      </c>
      <c r="O75" s="113">
        <f t="shared" si="8"/>
        <v>-2.9999999999859028E-3</v>
      </c>
      <c r="P75">
        <v>83.998835705045281</v>
      </c>
      <c r="Q75">
        <v>57.59920162631677</v>
      </c>
      <c r="R75">
        <v>5.8399190537793384</v>
      </c>
      <c r="S75">
        <v>18.999736647569765</v>
      </c>
      <c r="T75">
        <v>49.999306967288859</v>
      </c>
      <c r="U75" s="115">
        <f t="shared" si="9"/>
        <v>216.43700000000001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216.43700000000001</v>
      </c>
      <c r="E76">
        <f>BAWANA!AM76</f>
        <v>0</v>
      </c>
      <c r="F76">
        <f t="shared" si="11"/>
        <v>256</v>
      </c>
      <c r="G76">
        <f t="shared" si="12"/>
        <v>216.43700000000001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50</v>
      </c>
      <c r="N76">
        <f t="shared" si="7"/>
        <v>216.44</v>
      </c>
      <c r="O76" s="113">
        <f t="shared" si="8"/>
        <v>-2.9999999999859028E-3</v>
      </c>
      <c r="P76">
        <v>83.998835705045281</v>
      </c>
      <c r="Q76">
        <v>57.59920162631677</v>
      </c>
      <c r="R76">
        <v>5.8399190537793384</v>
      </c>
      <c r="S76">
        <v>18.999736647569765</v>
      </c>
      <c r="T76">
        <v>49.999306967288859</v>
      </c>
      <c r="U76" s="115">
        <f t="shared" si="9"/>
        <v>216.43700000000001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216.43700000000001</v>
      </c>
      <c r="E77">
        <f>BAWANA!AM77</f>
        <v>0</v>
      </c>
      <c r="F77">
        <f t="shared" si="11"/>
        <v>256</v>
      </c>
      <c r="G77">
        <f t="shared" si="12"/>
        <v>216.43700000000001</v>
      </c>
      <c r="H77" s="113"/>
      <c r="I77">
        <f>BRPL_EOD!AI77+BRPL_EOD!AJ77</f>
        <v>84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50</v>
      </c>
      <c r="N77">
        <f t="shared" si="7"/>
        <v>216.44</v>
      </c>
      <c r="O77" s="113">
        <f t="shared" si="8"/>
        <v>-2.9999999999859028E-3</v>
      </c>
      <c r="P77">
        <v>83.998835705045281</v>
      </c>
      <c r="Q77">
        <v>57.59920162631677</v>
      </c>
      <c r="R77">
        <v>5.8399190537793384</v>
      </c>
      <c r="S77">
        <v>18.999736647569765</v>
      </c>
      <c r="T77">
        <v>49.999306967288859</v>
      </c>
      <c r="U77" s="115">
        <f t="shared" si="9"/>
        <v>216.43700000000001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216.43700000000001</v>
      </c>
      <c r="E78">
        <f>BAWANA!AM78</f>
        <v>0</v>
      </c>
      <c r="F78">
        <f t="shared" si="11"/>
        <v>256</v>
      </c>
      <c r="G78">
        <f t="shared" si="12"/>
        <v>216.43700000000001</v>
      </c>
      <c r="H78" s="113"/>
      <c r="I78">
        <f>BRPL_EOD!AI78+BRPL_EOD!AJ78</f>
        <v>84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50</v>
      </c>
      <c r="N78">
        <f t="shared" si="7"/>
        <v>216.44</v>
      </c>
      <c r="O78" s="113">
        <f t="shared" si="8"/>
        <v>-2.9999999999859028E-3</v>
      </c>
      <c r="P78">
        <v>83.998835705045281</v>
      </c>
      <c r="Q78">
        <v>57.59920162631677</v>
      </c>
      <c r="R78">
        <v>5.8399190537793384</v>
      </c>
      <c r="S78">
        <v>18.999736647569765</v>
      </c>
      <c r="T78">
        <v>49.999306967288859</v>
      </c>
      <c r="U78" s="115">
        <f t="shared" si="9"/>
        <v>216.43700000000001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236.04000000000002</v>
      </c>
      <c r="E79">
        <f>BAWANA!AM79</f>
        <v>0</v>
      </c>
      <c r="F79">
        <f t="shared" si="11"/>
        <v>256</v>
      </c>
      <c r="G79">
        <f t="shared" si="12"/>
        <v>236.04000000000002</v>
      </c>
      <c r="H79" s="113"/>
      <c r="I79">
        <f>BRPL_EOD!AI79+BRPL_EOD!AJ79</f>
        <v>84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236.05</v>
      </c>
      <c r="O79" s="113">
        <f t="shared" si="8"/>
        <v>-9.9999999999909051E-3</v>
      </c>
      <c r="P79">
        <v>83.996441431900024</v>
      </c>
      <c r="Q79">
        <v>57.597559839017158</v>
      </c>
      <c r="R79">
        <v>5.8397525947892399</v>
      </c>
      <c r="S79">
        <v>18.999195085786909</v>
      </c>
      <c r="T79">
        <v>69.607051048506676</v>
      </c>
      <c r="U79" s="115">
        <f t="shared" si="9"/>
        <v>236.04000000000002</v>
      </c>
      <c r="V79" s="113">
        <f t="shared" si="10"/>
        <v>0</v>
      </c>
      <c r="Y79">
        <f>BAWANA!AW79+BAWANA!AX79</f>
        <v>16.98</v>
      </c>
      <c r="Z79">
        <f>BAWANA!BD79+BAWANA!BE79</f>
        <v>16.98</v>
      </c>
      <c r="AA79">
        <f>BAWANA!X79+BAWANA!Y79</f>
        <v>16.98</v>
      </c>
      <c r="AB79">
        <f>BAWANA!AE79+BAWANA!AF79</f>
        <v>16.98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236.04000000000002</v>
      </c>
      <c r="E80">
        <f>BAWANA!AM80</f>
        <v>0</v>
      </c>
      <c r="F80">
        <f t="shared" si="11"/>
        <v>256</v>
      </c>
      <c r="G80">
        <f t="shared" si="12"/>
        <v>236.04000000000002</v>
      </c>
      <c r="H80" s="113"/>
      <c r="I80">
        <f>BRPL_EOD!AI80+BRPL_EOD!AJ80</f>
        <v>84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236.05</v>
      </c>
      <c r="O80" s="113">
        <f t="shared" si="8"/>
        <v>-9.9999999999909051E-3</v>
      </c>
      <c r="P80">
        <v>83.996441431900024</v>
      </c>
      <c r="Q80">
        <v>57.597559839017158</v>
      </c>
      <c r="R80">
        <v>5.8397525947892399</v>
      </c>
      <c r="S80">
        <v>18.999195085786909</v>
      </c>
      <c r="T80">
        <v>69.607051048506676</v>
      </c>
      <c r="U80" s="115">
        <f t="shared" si="9"/>
        <v>236.04000000000002</v>
      </c>
      <c r="V80" s="113">
        <f t="shared" si="10"/>
        <v>0</v>
      </c>
      <c r="Y80">
        <f>BAWANA!AW80+BAWANA!AX80</f>
        <v>16.98</v>
      </c>
      <c r="Z80">
        <f>BAWANA!BD80+BAWANA!BE80</f>
        <v>16.98</v>
      </c>
      <c r="AA80">
        <f>BAWANA!X80+BAWANA!Y80</f>
        <v>16.98</v>
      </c>
      <c r="AB80">
        <f>BAWANA!AE80+BAWANA!AF80</f>
        <v>16.98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283.5</v>
      </c>
      <c r="E81">
        <f>BAWANA!AM81</f>
        <v>0</v>
      </c>
      <c r="F81">
        <f t="shared" si="11"/>
        <v>256</v>
      </c>
      <c r="G81">
        <f t="shared" si="12"/>
        <v>283.5</v>
      </c>
      <c r="H81" s="113"/>
      <c r="I81">
        <f>BRPL_EOD!AI81+BRPL_EOD!AJ81</f>
        <v>82.69</v>
      </c>
      <c r="J81">
        <f>BYPL_EOD!AI81+BYPL_EOD!AJ81</f>
        <v>107.85</v>
      </c>
      <c r="K81">
        <f>MES_EOD!AI81+MES_EOD!AJ81</f>
        <v>5.75</v>
      </c>
      <c r="L81">
        <f>NDMC_EOD!AI81+NDMC_EOD!AJ81</f>
        <v>18.7</v>
      </c>
      <c r="M81">
        <f>TPDDL_EOD!AI81+TPDDL_EOD!AJ81</f>
        <v>68.52</v>
      </c>
      <c r="N81">
        <f t="shared" si="7"/>
        <v>283.51</v>
      </c>
      <c r="O81" s="113">
        <f t="shared" si="8"/>
        <v>-9.9999999999909051E-3</v>
      </c>
      <c r="P81">
        <v>82.687083348030058</v>
      </c>
      <c r="Q81">
        <v>107.84619590137913</v>
      </c>
      <c r="R81">
        <v>5.7497971852844696</v>
      </c>
      <c r="S81">
        <v>18.699340411272971</v>
      </c>
      <c r="T81">
        <v>68.51758315403336</v>
      </c>
      <c r="U81" s="115">
        <f t="shared" si="9"/>
        <v>283.5</v>
      </c>
      <c r="V81" s="113">
        <f t="shared" si="10"/>
        <v>0</v>
      </c>
      <c r="Y81">
        <f>BAWANA!AW81+BAWANA!AX81</f>
        <v>0</v>
      </c>
      <c r="Z81">
        <f>BAWANA!BD81+BAWANA!BE81</f>
        <v>31.5</v>
      </c>
      <c r="AA81">
        <f>BAWANA!X81+BAWANA!Y81</f>
        <v>0</v>
      </c>
      <c r="AB81">
        <f>BAWANA!AE81+BAWANA!AF81</f>
        <v>31.5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283.5</v>
      </c>
      <c r="E82">
        <f>BAWANA!AM82</f>
        <v>0</v>
      </c>
      <c r="F82">
        <f t="shared" si="11"/>
        <v>256</v>
      </c>
      <c r="G82">
        <f t="shared" si="12"/>
        <v>283.5</v>
      </c>
      <c r="H82" s="113"/>
      <c r="I82">
        <f>BRPL_EOD!AI82+BRPL_EOD!AJ82</f>
        <v>82.69</v>
      </c>
      <c r="J82">
        <f>BYPL_EOD!AI82+BYPL_EOD!AJ82</f>
        <v>107.85</v>
      </c>
      <c r="K82">
        <f>MES_EOD!AI82+MES_EOD!AJ82</f>
        <v>5.75</v>
      </c>
      <c r="L82">
        <f>NDMC_EOD!AI82+NDMC_EOD!AJ82</f>
        <v>18.7</v>
      </c>
      <c r="M82">
        <f>TPDDL_EOD!AI82+TPDDL_EOD!AJ82</f>
        <v>68.52</v>
      </c>
      <c r="N82">
        <f t="shared" si="7"/>
        <v>283.51</v>
      </c>
      <c r="O82" s="113">
        <f t="shared" si="8"/>
        <v>-9.9999999999909051E-3</v>
      </c>
      <c r="P82">
        <v>82.687083348030058</v>
      </c>
      <c r="Q82">
        <v>107.84619590137913</v>
      </c>
      <c r="R82">
        <v>5.7497971852844696</v>
      </c>
      <c r="S82">
        <v>18.699340411272971</v>
      </c>
      <c r="T82">
        <v>68.51758315403336</v>
      </c>
      <c r="U82" s="115">
        <f t="shared" si="9"/>
        <v>283.5</v>
      </c>
      <c r="V82" s="113">
        <f t="shared" si="10"/>
        <v>0</v>
      </c>
      <c r="Y82">
        <f>BAWANA!AW82+BAWANA!AX82</f>
        <v>0</v>
      </c>
      <c r="Z82">
        <f>BAWANA!BD82+BAWANA!BE82</f>
        <v>31.5</v>
      </c>
      <c r="AA82">
        <f>BAWANA!X82+BAWANA!Y82</f>
        <v>0</v>
      </c>
      <c r="AB82">
        <f>BAWANA!AE82+BAWANA!AF82</f>
        <v>31.5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283.5</v>
      </c>
      <c r="E83">
        <f>BAWANA!AM83</f>
        <v>0</v>
      </c>
      <c r="F83">
        <f t="shared" si="11"/>
        <v>256</v>
      </c>
      <c r="G83">
        <f t="shared" si="12"/>
        <v>283.5</v>
      </c>
      <c r="H83" s="113"/>
      <c r="I83">
        <f>BRPL_EOD!AI83+BRPL_EOD!AJ83</f>
        <v>98.05</v>
      </c>
      <c r="J83">
        <f>BYPL_EOD!AI83+BYPL_EOD!AJ83</f>
        <v>111.78</v>
      </c>
      <c r="K83">
        <f>MES_EOD!AI83+MES_EOD!AJ83</f>
        <v>5.75</v>
      </c>
      <c r="L83">
        <f>NDMC_EOD!AI83+NDMC_EOD!AJ83</f>
        <v>18.7</v>
      </c>
      <c r="M83">
        <f>TPDDL_EOD!AI83+TPDDL_EOD!AJ83</f>
        <v>49.22</v>
      </c>
      <c r="N83">
        <f t="shared" si="7"/>
        <v>283.5</v>
      </c>
      <c r="O83" s="113">
        <f t="shared" si="8"/>
        <v>0</v>
      </c>
      <c r="P83">
        <v>98.05</v>
      </c>
      <c r="Q83">
        <v>111.78</v>
      </c>
      <c r="R83">
        <v>5.75</v>
      </c>
      <c r="S83">
        <v>18.7</v>
      </c>
      <c r="T83">
        <v>49.22</v>
      </c>
      <c r="U83" s="115">
        <f t="shared" si="9"/>
        <v>283.5</v>
      </c>
      <c r="V83" s="113">
        <f t="shared" si="10"/>
        <v>0</v>
      </c>
      <c r="Y83">
        <f>BAWANA!AW83+BAWANA!AX83</f>
        <v>0</v>
      </c>
      <c r="Z83">
        <f>BAWANA!BD83+BAWANA!BE83</f>
        <v>31.5</v>
      </c>
      <c r="AA83">
        <f>BAWANA!X83+BAWANA!Y83</f>
        <v>0</v>
      </c>
      <c r="AB83">
        <f>BAWANA!AE83+BAWANA!AF83</f>
        <v>31.5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283.5</v>
      </c>
      <c r="E84">
        <f>BAWANA!AM84</f>
        <v>0</v>
      </c>
      <c r="F84">
        <f t="shared" si="11"/>
        <v>256</v>
      </c>
      <c r="G84">
        <f t="shared" si="12"/>
        <v>283.5</v>
      </c>
      <c r="H84" s="113"/>
      <c r="I84">
        <f>BRPL_EOD!AI84+BRPL_EOD!AJ84</f>
        <v>98.05</v>
      </c>
      <c r="J84">
        <f>BYPL_EOD!AI84+BYPL_EOD!AJ84</f>
        <v>111.78</v>
      </c>
      <c r="K84">
        <f>MES_EOD!AI84+MES_EOD!AJ84</f>
        <v>5.75</v>
      </c>
      <c r="L84">
        <f>NDMC_EOD!AI84+NDMC_EOD!AJ84</f>
        <v>18.7</v>
      </c>
      <c r="M84">
        <f>TPDDL_EOD!AI84+TPDDL_EOD!AJ84</f>
        <v>49.22</v>
      </c>
      <c r="N84">
        <f t="shared" si="7"/>
        <v>283.5</v>
      </c>
      <c r="O84" s="113">
        <f t="shared" si="8"/>
        <v>0</v>
      </c>
      <c r="P84">
        <v>98.05</v>
      </c>
      <c r="Q84">
        <v>111.78</v>
      </c>
      <c r="R84">
        <v>5.75</v>
      </c>
      <c r="S84">
        <v>18.7</v>
      </c>
      <c r="T84">
        <v>49.22</v>
      </c>
      <c r="U84" s="115">
        <f t="shared" si="9"/>
        <v>283.5</v>
      </c>
      <c r="V84" s="113">
        <f t="shared" si="10"/>
        <v>0</v>
      </c>
      <c r="Y84">
        <f>BAWANA!AW84+BAWANA!AX84</f>
        <v>0</v>
      </c>
      <c r="Z84">
        <f>BAWANA!BD84+BAWANA!BE84</f>
        <v>31.5</v>
      </c>
      <c r="AA84">
        <f>BAWANA!X84+BAWANA!Y84</f>
        <v>0</v>
      </c>
      <c r="AB84">
        <f>BAWANA!AE84+BAWANA!AF84</f>
        <v>31.5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292.04599999999999</v>
      </c>
      <c r="E85">
        <f>BAWANA!AM85</f>
        <v>0</v>
      </c>
      <c r="F85">
        <f t="shared" si="11"/>
        <v>256</v>
      </c>
      <c r="G85">
        <f t="shared" si="12"/>
        <v>292.04599999999999</v>
      </c>
      <c r="H85" s="113"/>
      <c r="I85">
        <f>BRPL_EOD!AI85+BRPL_EOD!AJ85</f>
        <v>99.61</v>
      </c>
      <c r="J85">
        <f>BYPL_EOD!AI85+BYPL_EOD!AJ85</f>
        <v>117.6</v>
      </c>
      <c r="K85">
        <f>MES_EOD!AI85+MES_EOD!AJ85</f>
        <v>5.84</v>
      </c>
      <c r="L85">
        <f>NDMC_EOD!AI85+NDMC_EOD!AJ85</f>
        <v>19</v>
      </c>
      <c r="M85">
        <f>TPDDL_EOD!AI85+TPDDL_EOD!AJ85</f>
        <v>50</v>
      </c>
      <c r="N85">
        <f t="shared" si="7"/>
        <v>292.04999999999995</v>
      </c>
      <c r="O85" s="113">
        <f t="shared" si="8"/>
        <v>-3.999999999962256E-3</v>
      </c>
      <c r="P85">
        <v>99.608635713062839</v>
      </c>
      <c r="Q85">
        <v>117.59838931689779</v>
      </c>
      <c r="R85">
        <v>5.8399200136962852</v>
      </c>
      <c r="S85">
        <v>18.99973977058723</v>
      </c>
      <c r="T85">
        <v>49.999315185755869</v>
      </c>
      <c r="U85" s="115">
        <f t="shared" si="9"/>
        <v>292.04599999999999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292.04599999999999</v>
      </c>
      <c r="E86">
        <f>BAWANA!AM86</f>
        <v>0</v>
      </c>
      <c r="F86">
        <f t="shared" si="11"/>
        <v>256</v>
      </c>
      <c r="G86">
        <f t="shared" si="12"/>
        <v>292.04599999999999</v>
      </c>
      <c r="H86" s="113"/>
      <c r="I86">
        <f>BRPL_EOD!AI86+BRPL_EOD!AJ86</f>
        <v>99.61</v>
      </c>
      <c r="J86">
        <f>BYPL_EOD!AI86+BYPL_EOD!AJ86</f>
        <v>117.6</v>
      </c>
      <c r="K86">
        <f>MES_EOD!AI86+MES_EOD!AJ86</f>
        <v>5.84</v>
      </c>
      <c r="L86">
        <f>NDMC_EOD!AI86+NDMC_EOD!AJ86</f>
        <v>19</v>
      </c>
      <c r="M86">
        <f>TPDDL_EOD!AI86+TPDDL_EOD!AJ86</f>
        <v>50</v>
      </c>
      <c r="N86">
        <f t="shared" si="7"/>
        <v>292.04999999999995</v>
      </c>
      <c r="O86" s="113">
        <f t="shared" si="8"/>
        <v>-3.999999999962256E-3</v>
      </c>
      <c r="P86">
        <v>99.608635713062839</v>
      </c>
      <c r="Q86">
        <v>117.59838931689779</v>
      </c>
      <c r="R86">
        <v>5.8399200136962852</v>
      </c>
      <c r="S86">
        <v>18.99973977058723</v>
      </c>
      <c r="T86">
        <v>49.999315185755869</v>
      </c>
      <c r="U86" s="115">
        <f t="shared" si="9"/>
        <v>292.04599999999999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292.04599999999999</v>
      </c>
      <c r="E87">
        <f>BAWANA!AM87</f>
        <v>0</v>
      </c>
      <c r="F87">
        <f t="shared" si="11"/>
        <v>256</v>
      </c>
      <c r="G87">
        <f t="shared" si="12"/>
        <v>292.04599999999999</v>
      </c>
      <c r="H87" s="113"/>
      <c r="I87">
        <f>BRPL_EOD!AI87+BRPL_EOD!AJ87</f>
        <v>99.61</v>
      </c>
      <c r="J87">
        <f>BYPL_EOD!AI87+BYPL_EOD!AJ87</f>
        <v>117.6</v>
      </c>
      <c r="K87">
        <f>MES_EOD!AI87+MES_EOD!AJ87</f>
        <v>5.84</v>
      </c>
      <c r="L87">
        <f>NDMC_EOD!AI87+NDMC_EOD!AJ87</f>
        <v>19</v>
      </c>
      <c r="M87">
        <f>TPDDL_EOD!AI87+TPDDL_EOD!AJ87</f>
        <v>50</v>
      </c>
      <c r="N87">
        <f t="shared" si="7"/>
        <v>292.04999999999995</v>
      </c>
      <c r="O87" s="113">
        <f t="shared" si="8"/>
        <v>-3.999999999962256E-3</v>
      </c>
      <c r="P87">
        <v>99.608635713062839</v>
      </c>
      <c r="Q87">
        <v>117.59838931689779</v>
      </c>
      <c r="R87">
        <v>5.8399200136962852</v>
      </c>
      <c r="S87">
        <v>18.99973977058723</v>
      </c>
      <c r="T87">
        <v>49.999315185755869</v>
      </c>
      <c r="U87" s="115">
        <f t="shared" si="9"/>
        <v>292.04599999999999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292.04599999999999</v>
      </c>
      <c r="E88">
        <f>BAWANA!AM88</f>
        <v>0</v>
      </c>
      <c r="F88">
        <f t="shared" si="11"/>
        <v>256</v>
      </c>
      <c r="G88">
        <f t="shared" si="12"/>
        <v>292.04599999999999</v>
      </c>
      <c r="H88" s="113"/>
      <c r="I88">
        <f>BRPL_EOD!AI88+BRPL_EOD!AJ88</f>
        <v>99.61</v>
      </c>
      <c r="J88">
        <f>BYPL_EOD!AI88+BYPL_EOD!AJ88</f>
        <v>117.6</v>
      </c>
      <c r="K88">
        <f>MES_EOD!AI88+MES_EOD!AJ88</f>
        <v>5.84</v>
      </c>
      <c r="L88">
        <f>NDMC_EOD!AI88+NDMC_EOD!AJ88</f>
        <v>19</v>
      </c>
      <c r="M88">
        <f>TPDDL_EOD!AI88+TPDDL_EOD!AJ88</f>
        <v>50</v>
      </c>
      <c r="N88">
        <f t="shared" si="7"/>
        <v>292.04999999999995</v>
      </c>
      <c r="O88" s="113">
        <f t="shared" si="8"/>
        <v>-3.999999999962256E-3</v>
      </c>
      <c r="P88">
        <v>99.608635713062839</v>
      </c>
      <c r="Q88">
        <v>117.59838931689779</v>
      </c>
      <c r="R88">
        <v>5.8399200136962852</v>
      </c>
      <c r="S88">
        <v>18.99973977058723</v>
      </c>
      <c r="T88">
        <v>49.999315185755869</v>
      </c>
      <c r="U88" s="115">
        <f t="shared" si="9"/>
        <v>292.04599999999999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292.04599999999999</v>
      </c>
      <c r="E89">
        <f>BAWANA!AM89</f>
        <v>0</v>
      </c>
      <c r="F89">
        <f t="shared" si="11"/>
        <v>256</v>
      </c>
      <c r="G89">
        <f t="shared" si="12"/>
        <v>292.04599999999999</v>
      </c>
      <c r="H89" s="113"/>
      <c r="I89">
        <f>BRPL_EOD!AI89+BRPL_EOD!AJ89</f>
        <v>99.61</v>
      </c>
      <c r="J89">
        <f>BYPL_EOD!AI89+BYPL_EOD!AJ89</f>
        <v>117.6</v>
      </c>
      <c r="K89">
        <f>MES_EOD!AI89+MES_EOD!AJ89</f>
        <v>5.84</v>
      </c>
      <c r="L89">
        <f>NDMC_EOD!AI89+NDMC_EOD!AJ89</f>
        <v>19</v>
      </c>
      <c r="M89">
        <f>TPDDL_EOD!AI89+TPDDL_EOD!AJ89</f>
        <v>50</v>
      </c>
      <c r="N89">
        <f t="shared" si="7"/>
        <v>292.04999999999995</v>
      </c>
      <c r="O89" s="113">
        <f t="shared" si="8"/>
        <v>-3.999999999962256E-3</v>
      </c>
      <c r="P89">
        <v>99.608635713062839</v>
      </c>
      <c r="Q89">
        <v>117.59838931689779</v>
      </c>
      <c r="R89">
        <v>5.8399200136962852</v>
      </c>
      <c r="S89">
        <v>18.99973977058723</v>
      </c>
      <c r="T89">
        <v>49.999315185755869</v>
      </c>
      <c r="U89" s="115">
        <f t="shared" si="9"/>
        <v>292.04599999999999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292.04599999999999</v>
      </c>
      <c r="E90">
        <f>BAWANA!AM90</f>
        <v>0</v>
      </c>
      <c r="F90">
        <f t="shared" si="11"/>
        <v>256</v>
      </c>
      <c r="G90">
        <f t="shared" si="12"/>
        <v>292.04599999999999</v>
      </c>
      <c r="H90" s="113"/>
      <c r="I90">
        <f>BRPL_EOD!AI90+BRPL_EOD!AJ90</f>
        <v>99.61</v>
      </c>
      <c r="J90">
        <f>BYPL_EOD!AI90+BYPL_EOD!AJ90</f>
        <v>117.6</v>
      </c>
      <c r="K90">
        <f>MES_EOD!AI90+MES_EOD!AJ90</f>
        <v>5.84</v>
      </c>
      <c r="L90">
        <f>NDMC_EOD!AI90+NDMC_EOD!AJ90</f>
        <v>19</v>
      </c>
      <c r="M90">
        <f>TPDDL_EOD!AI90+TPDDL_EOD!AJ90</f>
        <v>50</v>
      </c>
      <c r="N90">
        <f t="shared" si="7"/>
        <v>292.04999999999995</v>
      </c>
      <c r="O90" s="113">
        <f t="shared" si="8"/>
        <v>-3.999999999962256E-3</v>
      </c>
      <c r="P90">
        <v>99.608635713062839</v>
      </c>
      <c r="Q90">
        <v>117.59838931689779</v>
      </c>
      <c r="R90">
        <v>5.8399200136962852</v>
      </c>
      <c r="S90">
        <v>18.99973977058723</v>
      </c>
      <c r="T90">
        <v>49.999315185755869</v>
      </c>
      <c r="U90" s="115">
        <f t="shared" si="9"/>
        <v>292.04599999999999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292.04599999999999</v>
      </c>
      <c r="E91">
        <f>BAWANA!AM91</f>
        <v>0</v>
      </c>
      <c r="F91">
        <f t="shared" si="11"/>
        <v>256</v>
      </c>
      <c r="G91">
        <f t="shared" si="12"/>
        <v>292.04599999999999</v>
      </c>
      <c r="H91" s="113"/>
      <c r="I91">
        <f>BRPL_EOD!AI91+BRPL_EOD!AJ91</f>
        <v>99.61</v>
      </c>
      <c r="J91">
        <f>BYPL_EOD!AI91+BYPL_EOD!AJ91</f>
        <v>117.6</v>
      </c>
      <c r="K91">
        <f>MES_EOD!AI91+MES_EOD!AJ91</f>
        <v>5.84</v>
      </c>
      <c r="L91">
        <f>NDMC_EOD!AI91+NDMC_EOD!AJ91</f>
        <v>19</v>
      </c>
      <c r="M91">
        <f>TPDDL_EOD!AI91+TPDDL_EOD!AJ91</f>
        <v>50</v>
      </c>
      <c r="N91">
        <f t="shared" si="7"/>
        <v>292.04999999999995</v>
      </c>
      <c r="O91" s="113">
        <f t="shared" si="8"/>
        <v>-3.999999999962256E-3</v>
      </c>
      <c r="P91">
        <v>99.608635713062839</v>
      </c>
      <c r="Q91">
        <v>117.59838931689779</v>
      </c>
      <c r="R91">
        <v>5.8399200136962852</v>
      </c>
      <c r="S91">
        <v>18.99973977058723</v>
      </c>
      <c r="T91">
        <v>49.999315185755869</v>
      </c>
      <c r="U91" s="115">
        <f t="shared" si="9"/>
        <v>292.04599999999999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292.04599999999999</v>
      </c>
      <c r="E92">
        <f>BAWANA!AM92</f>
        <v>0</v>
      </c>
      <c r="F92">
        <f t="shared" si="11"/>
        <v>256</v>
      </c>
      <c r="G92">
        <f t="shared" si="12"/>
        <v>292.04599999999999</v>
      </c>
      <c r="H92" s="113"/>
      <c r="I92">
        <f>BRPL_EOD!AI92+BRPL_EOD!AJ92</f>
        <v>99.61</v>
      </c>
      <c r="J92">
        <f>BYPL_EOD!AI92+BYPL_EOD!AJ92</f>
        <v>117.6</v>
      </c>
      <c r="K92">
        <f>MES_EOD!AI92+MES_EOD!AJ92</f>
        <v>5.84</v>
      </c>
      <c r="L92">
        <f>NDMC_EOD!AI92+NDMC_EOD!AJ92</f>
        <v>19</v>
      </c>
      <c r="M92">
        <f>TPDDL_EOD!AI92+TPDDL_EOD!AJ92</f>
        <v>50</v>
      </c>
      <c r="N92">
        <f t="shared" si="7"/>
        <v>292.04999999999995</v>
      </c>
      <c r="O92" s="113">
        <f t="shared" si="8"/>
        <v>-3.999999999962256E-3</v>
      </c>
      <c r="P92">
        <v>99.608635713062839</v>
      </c>
      <c r="Q92">
        <v>117.59838931689779</v>
      </c>
      <c r="R92">
        <v>5.8399200136962852</v>
      </c>
      <c r="S92">
        <v>18.99973977058723</v>
      </c>
      <c r="T92">
        <v>49.999315185755869</v>
      </c>
      <c r="U92" s="115">
        <f t="shared" si="9"/>
        <v>292.04599999999999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292.04599999999999</v>
      </c>
      <c r="E93">
        <f>BAWANA!AM93</f>
        <v>0</v>
      </c>
      <c r="F93">
        <f t="shared" si="11"/>
        <v>256</v>
      </c>
      <c r="G93">
        <f t="shared" si="12"/>
        <v>292.04599999999999</v>
      </c>
      <c r="H93" s="113"/>
      <c r="I93">
        <f>BRPL_EOD!AI93+BRPL_EOD!AJ93</f>
        <v>99.61</v>
      </c>
      <c r="J93">
        <f>BYPL_EOD!AI93+BYPL_EOD!AJ93</f>
        <v>117.6</v>
      </c>
      <c r="K93">
        <f>MES_EOD!AI93+MES_EOD!AJ93</f>
        <v>5.84</v>
      </c>
      <c r="L93">
        <f>NDMC_EOD!AI93+NDMC_EOD!AJ93</f>
        <v>19</v>
      </c>
      <c r="M93">
        <f>TPDDL_EOD!AI93+TPDDL_EOD!AJ93</f>
        <v>50</v>
      </c>
      <c r="N93">
        <f t="shared" si="7"/>
        <v>292.04999999999995</v>
      </c>
      <c r="O93" s="113">
        <f t="shared" si="8"/>
        <v>-3.999999999962256E-3</v>
      </c>
      <c r="P93">
        <v>99.608635713062839</v>
      </c>
      <c r="Q93">
        <v>117.59838931689779</v>
      </c>
      <c r="R93">
        <v>5.8399200136962852</v>
      </c>
      <c r="S93">
        <v>18.99973977058723</v>
      </c>
      <c r="T93">
        <v>49.999315185755869</v>
      </c>
      <c r="U93" s="115">
        <f t="shared" si="9"/>
        <v>292.04599999999999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292.04599999999999</v>
      </c>
      <c r="E94">
        <f>BAWANA!AM94</f>
        <v>0</v>
      </c>
      <c r="F94">
        <f t="shared" si="11"/>
        <v>256</v>
      </c>
      <c r="G94">
        <f t="shared" si="12"/>
        <v>292.04599999999999</v>
      </c>
      <c r="H94" s="113"/>
      <c r="I94">
        <f>BRPL_EOD!AI94+BRPL_EOD!AJ94</f>
        <v>99.61</v>
      </c>
      <c r="J94">
        <f>BYPL_EOD!AI94+BYPL_EOD!AJ94</f>
        <v>117.6</v>
      </c>
      <c r="K94">
        <f>MES_EOD!AI94+MES_EOD!AJ94</f>
        <v>5.84</v>
      </c>
      <c r="L94">
        <f>NDMC_EOD!AI94+NDMC_EOD!AJ94</f>
        <v>19</v>
      </c>
      <c r="M94">
        <f>TPDDL_EOD!AI94+TPDDL_EOD!AJ94</f>
        <v>50</v>
      </c>
      <c r="N94">
        <f t="shared" si="7"/>
        <v>292.04999999999995</v>
      </c>
      <c r="O94" s="113">
        <f t="shared" si="8"/>
        <v>-3.999999999962256E-3</v>
      </c>
      <c r="P94">
        <v>99.608635713062839</v>
      </c>
      <c r="Q94">
        <v>117.59838931689779</v>
      </c>
      <c r="R94">
        <v>5.8399200136962852</v>
      </c>
      <c r="S94">
        <v>18.99973977058723</v>
      </c>
      <c r="T94">
        <v>49.999315185755869</v>
      </c>
      <c r="U94" s="115">
        <f t="shared" si="9"/>
        <v>292.04599999999999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292.04599999999999</v>
      </c>
      <c r="E95">
        <f>BAWANA!AM95</f>
        <v>0</v>
      </c>
      <c r="F95">
        <f t="shared" si="11"/>
        <v>256</v>
      </c>
      <c r="G95">
        <f t="shared" si="12"/>
        <v>292.04599999999999</v>
      </c>
      <c r="H95" s="113"/>
      <c r="I95">
        <f>BRPL_EOD!AI95+BRPL_EOD!AJ95</f>
        <v>99.61</v>
      </c>
      <c r="J95">
        <f>BYPL_EOD!AI95+BYPL_EOD!AJ95</f>
        <v>117.6</v>
      </c>
      <c r="K95">
        <f>MES_EOD!AI95+MES_EOD!AJ95</f>
        <v>5.84</v>
      </c>
      <c r="L95">
        <f>NDMC_EOD!AI95+NDMC_EOD!AJ95</f>
        <v>19</v>
      </c>
      <c r="M95">
        <f>TPDDL_EOD!AI95+TPDDL_EOD!AJ95</f>
        <v>50</v>
      </c>
      <c r="N95">
        <f t="shared" si="7"/>
        <v>292.04999999999995</v>
      </c>
      <c r="O95" s="113">
        <f t="shared" si="8"/>
        <v>-3.999999999962256E-3</v>
      </c>
      <c r="P95">
        <v>99.608635713062839</v>
      </c>
      <c r="Q95">
        <v>117.59838931689779</v>
      </c>
      <c r="R95">
        <v>5.8399200136962852</v>
      </c>
      <c r="S95">
        <v>18.99973977058723</v>
      </c>
      <c r="T95">
        <v>49.999315185755869</v>
      </c>
      <c r="U95" s="115">
        <f t="shared" si="9"/>
        <v>292.04599999999999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292.04599999999999</v>
      </c>
      <c r="E96">
        <f>BAWANA!AM96</f>
        <v>0</v>
      </c>
      <c r="F96">
        <f t="shared" si="11"/>
        <v>256</v>
      </c>
      <c r="G96">
        <f t="shared" si="12"/>
        <v>292.04599999999999</v>
      </c>
      <c r="H96" s="113"/>
      <c r="I96">
        <f>BRPL_EOD!AI96+BRPL_EOD!AJ96</f>
        <v>99.61</v>
      </c>
      <c r="J96">
        <f>BYPL_EOD!AI96+BYPL_EOD!AJ96</f>
        <v>117.6</v>
      </c>
      <c r="K96">
        <f>MES_EOD!AI96+MES_EOD!AJ96</f>
        <v>5.84</v>
      </c>
      <c r="L96">
        <f>NDMC_EOD!AI96+NDMC_EOD!AJ96</f>
        <v>19</v>
      </c>
      <c r="M96">
        <f>TPDDL_EOD!AI96+TPDDL_EOD!AJ96</f>
        <v>50</v>
      </c>
      <c r="N96">
        <f t="shared" si="7"/>
        <v>292.04999999999995</v>
      </c>
      <c r="O96" s="113">
        <f t="shared" si="8"/>
        <v>-3.999999999962256E-3</v>
      </c>
      <c r="P96">
        <v>99.608635713062839</v>
      </c>
      <c r="Q96">
        <v>117.59838931689779</v>
      </c>
      <c r="R96">
        <v>5.8399200136962852</v>
      </c>
      <c r="S96">
        <v>18.99973977058723</v>
      </c>
      <c r="T96">
        <v>49.999315185755869</v>
      </c>
      <c r="U96" s="115">
        <f t="shared" si="9"/>
        <v>292.04599999999999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292.04599999999999</v>
      </c>
      <c r="E97">
        <f>BAWANA!AM97</f>
        <v>0</v>
      </c>
      <c r="F97">
        <f t="shared" si="11"/>
        <v>256</v>
      </c>
      <c r="G97">
        <f t="shared" si="12"/>
        <v>292.04599999999999</v>
      </c>
      <c r="H97" s="113"/>
      <c r="I97">
        <f>BRPL_EOD!AI97+BRPL_EOD!AJ97</f>
        <v>99.61</v>
      </c>
      <c r="J97">
        <f>BYPL_EOD!AI97+BYPL_EOD!AJ97</f>
        <v>117.6</v>
      </c>
      <c r="K97">
        <f>MES_EOD!AI97+MES_EOD!AJ97</f>
        <v>5.84</v>
      </c>
      <c r="L97">
        <f>NDMC_EOD!AI97+NDMC_EOD!AJ97</f>
        <v>19</v>
      </c>
      <c r="M97">
        <f>TPDDL_EOD!AI97+TPDDL_EOD!AJ97</f>
        <v>50</v>
      </c>
      <c r="N97">
        <f t="shared" si="7"/>
        <v>292.04999999999995</v>
      </c>
      <c r="O97" s="113">
        <f t="shared" si="8"/>
        <v>-3.999999999962256E-3</v>
      </c>
      <c r="P97">
        <v>99.608635713062839</v>
      </c>
      <c r="Q97">
        <v>117.59838931689779</v>
      </c>
      <c r="R97">
        <v>5.8399200136962852</v>
      </c>
      <c r="S97">
        <v>18.99973977058723</v>
      </c>
      <c r="T97">
        <v>49.999315185755869</v>
      </c>
      <c r="U97" s="115">
        <f t="shared" si="9"/>
        <v>292.04599999999999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292.04599999999999</v>
      </c>
      <c r="E98">
        <f>BAWANA!AM98</f>
        <v>0</v>
      </c>
      <c r="F98">
        <f t="shared" si="11"/>
        <v>256</v>
      </c>
      <c r="G98">
        <f t="shared" si="12"/>
        <v>292.04599999999999</v>
      </c>
      <c r="H98" s="113"/>
      <c r="I98">
        <f>BRPL_EOD!AI98+BRPL_EOD!AJ98</f>
        <v>99.61</v>
      </c>
      <c r="J98">
        <f>BYPL_EOD!AI98+BYPL_EOD!AJ98</f>
        <v>117.6</v>
      </c>
      <c r="K98">
        <f>MES_EOD!AI98+MES_EOD!AJ98</f>
        <v>5.84</v>
      </c>
      <c r="L98">
        <f>NDMC_EOD!AI98+NDMC_EOD!AJ98</f>
        <v>19</v>
      </c>
      <c r="M98">
        <f>TPDDL_EOD!AI98+TPDDL_EOD!AJ98</f>
        <v>50</v>
      </c>
      <c r="N98">
        <f t="shared" si="7"/>
        <v>292.04999999999995</v>
      </c>
      <c r="O98" s="113">
        <f t="shared" si="8"/>
        <v>-3.999999999962256E-3</v>
      </c>
      <c r="P98">
        <v>99.608635713062839</v>
      </c>
      <c r="Q98">
        <v>117.59838931689779</v>
      </c>
      <c r="R98">
        <v>5.8399200136962852</v>
      </c>
      <c r="S98">
        <v>18.99973977058723</v>
      </c>
      <c r="T98">
        <v>49.999315185755869</v>
      </c>
      <c r="U98" s="115">
        <f t="shared" si="9"/>
        <v>292.04599999999999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5.7589527499999997</v>
      </c>
      <c r="E99" s="115">
        <f t="shared" si="14"/>
        <v>0</v>
      </c>
      <c r="F99" s="115">
        <f t="shared" si="14"/>
        <v>6.1440000000000001</v>
      </c>
      <c r="G99" s="115">
        <f t="shared" si="14"/>
        <v>5.7589527499999997</v>
      </c>
      <c r="H99" s="115"/>
      <c r="I99" s="115">
        <f t="shared" si="14"/>
        <v>2.0770049999999993</v>
      </c>
      <c r="J99" s="115">
        <f t="shared" si="14"/>
        <v>1.7533225000000012</v>
      </c>
      <c r="K99" s="115">
        <f t="shared" si="14"/>
        <v>0.14006999999999986</v>
      </c>
      <c r="L99" s="115">
        <f t="shared" si="14"/>
        <v>0.46256999999999998</v>
      </c>
      <c r="M99" s="115">
        <f t="shared" si="14"/>
        <v>1.3260475</v>
      </c>
      <c r="N99" s="115">
        <f t="shared" si="14"/>
        <v>5.7590149999999989</v>
      </c>
      <c r="O99" s="115">
        <f t="shared" si="14"/>
        <v>-6.2249999999700376E-5</v>
      </c>
      <c r="P99" s="115">
        <f t="shared" si="14"/>
        <v>2.0769833697367184</v>
      </c>
      <c r="Q99" s="115">
        <f t="shared" si="14"/>
        <v>1.7533022497764414</v>
      </c>
      <c r="R99" s="115">
        <f t="shared" si="14"/>
        <v>0.14006837182000689</v>
      </c>
      <c r="S99" s="115">
        <f t="shared" si="14"/>
        <v>0.46256525577289803</v>
      </c>
      <c r="T99" s="115">
        <f t="shared" si="14"/>
        <v>1.3260335028939356</v>
      </c>
      <c r="U99" s="115">
        <f t="shared" si="14"/>
        <v>5.7589527499999997</v>
      </c>
      <c r="V99" s="115">
        <f t="shared" si="10"/>
        <v>0</v>
      </c>
      <c r="Y99" s="115">
        <f>SUM(Y3:Y98)/4000</f>
        <v>0.41670499999999988</v>
      </c>
      <c r="Z99" s="115">
        <f t="shared" ref="Z99:AD99" si="15">SUM(Z3:Z98)/4000</f>
        <v>0.44820499999999985</v>
      </c>
      <c r="AA99" s="115">
        <f t="shared" si="15"/>
        <v>0.41670499999999988</v>
      </c>
      <c r="AB99" s="115">
        <f t="shared" si="15"/>
        <v>0.44820499999999985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23.91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19.128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69.5</v>
      </c>
      <c r="H3">
        <v>0</v>
      </c>
      <c r="I3">
        <v>21.92</v>
      </c>
      <c r="J3">
        <v>66.849999999999994</v>
      </c>
      <c r="K3">
        <v>341.57</v>
      </c>
      <c r="L3">
        <v>654.30999999999995</v>
      </c>
      <c r="M3">
        <v>92</v>
      </c>
      <c r="N3">
        <v>118.76</v>
      </c>
      <c r="O3">
        <v>60.02</v>
      </c>
      <c r="P3">
        <v>139.68</v>
      </c>
      <c r="Q3">
        <v>20.84</v>
      </c>
      <c r="R3">
        <v>42.4</v>
      </c>
      <c r="S3">
        <v>26.39</v>
      </c>
      <c r="T3">
        <v>0</v>
      </c>
      <c r="U3">
        <v>405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2</v>
      </c>
      <c r="AC3">
        <v>0</v>
      </c>
      <c r="AD3">
        <v>9.11</v>
      </c>
      <c r="AE3">
        <v>32.96</v>
      </c>
      <c r="AF3">
        <v>8.8699999999999992</v>
      </c>
      <c r="AG3">
        <v>41.55</v>
      </c>
      <c r="AH3">
        <v>42.62</v>
      </c>
      <c r="AI3">
        <v>0</v>
      </c>
      <c r="AJ3">
        <v>0</v>
      </c>
      <c r="AK3">
        <v>51.78</v>
      </c>
      <c r="AL3">
        <v>12.78</v>
      </c>
      <c r="AM3">
        <v>0</v>
      </c>
      <c r="AN3">
        <v>0</v>
      </c>
      <c r="AO3">
        <v>0</v>
      </c>
      <c r="AP3">
        <v>12.81</v>
      </c>
      <c r="AQ3">
        <v>14.93</v>
      </c>
      <c r="AR3">
        <v>2.21</v>
      </c>
      <c r="AS3">
        <v>4.57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2567.8000000000011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69.5</v>
      </c>
      <c r="H4">
        <v>0</v>
      </c>
      <c r="I4">
        <v>21.92</v>
      </c>
      <c r="J4">
        <v>66.849999999999994</v>
      </c>
      <c r="K4">
        <v>341.57</v>
      </c>
      <c r="L4">
        <v>654.30999999999995</v>
      </c>
      <c r="M4">
        <v>92</v>
      </c>
      <c r="N4">
        <v>118.76</v>
      </c>
      <c r="O4">
        <v>60.02</v>
      </c>
      <c r="P4">
        <v>139.68</v>
      </c>
      <c r="Q4">
        <v>20.84</v>
      </c>
      <c r="R4">
        <v>42.4</v>
      </c>
      <c r="S4">
        <v>26.39</v>
      </c>
      <c r="T4">
        <v>0</v>
      </c>
      <c r="U4">
        <v>405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2</v>
      </c>
      <c r="AC4">
        <v>0</v>
      </c>
      <c r="AD4">
        <v>9.11</v>
      </c>
      <c r="AE4">
        <v>32.96</v>
      </c>
      <c r="AF4">
        <v>8.8699999999999992</v>
      </c>
      <c r="AG4">
        <v>41.55</v>
      </c>
      <c r="AH4">
        <v>42.62</v>
      </c>
      <c r="AI4">
        <v>0</v>
      </c>
      <c r="AJ4">
        <v>0</v>
      </c>
      <c r="AK4">
        <v>51.78</v>
      </c>
      <c r="AL4">
        <v>12.78</v>
      </c>
      <c r="AM4">
        <v>0</v>
      </c>
      <c r="AN4">
        <v>0</v>
      </c>
      <c r="AO4">
        <v>0</v>
      </c>
      <c r="AP4">
        <v>12.81</v>
      </c>
      <c r="AQ4">
        <v>14.93</v>
      </c>
      <c r="AR4">
        <v>2.21</v>
      </c>
      <c r="AS4">
        <v>4.57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2567.8000000000011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69.5</v>
      </c>
      <c r="H5">
        <v>0</v>
      </c>
      <c r="I5">
        <v>21.92</v>
      </c>
      <c r="J5">
        <v>66.849999999999994</v>
      </c>
      <c r="K5">
        <v>341.57</v>
      </c>
      <c r="L5">
        <v>654.30999999999995</v>
      </c>
      <c r="M5">
        <v>92</v>
      </c>
      <c r="N5">
        <v>118.76</v>
      </c>
      <c r="O5">
        <v>60.02</v>
      </c>
      <c r="P5">
        <v>139.68</v>
      </c>
      <c r="Q5">
        <v>20.84</v>
      </c>
      <c r="R5">
        <v>42.4</v>
      </c>
      <c r="S5">
        <v>26.39</v>
      </c>
      <c r="T5">
        <v>0</v>
      </c>
      <c r="U5">
        <v>405</v>
      </c>
      <c r="V5">
        <v>20.8</v>
      </c>
      <c r="W5">
        <v>45.53</v>
      </c>
      <c r="X5">
        <v>148.30000000000001</v>
      </c>
      <c r="Y5">
        <v>0</v>
      </c>
      <c r="Z5">
        <v>6.52</v>
      </c>
      <c r="AA5">
        <v>0</v>
      </c>
      <c r="AB5">
        <v>2</v>
      </c>
      <c r="AC5">
        <v>0</v>
      </c>
      <c r="AD5">
        <v>9.11</v>
      </c>
      <c r="AE5">
        <v>32.96</v>
      </c>
      <c r="AF5">
        <v>8.8699999999999992</v>
      </c>
      <c r="AG5">
        <v>41.55</v>
      </c>
      <c r="AH5">
        <v>23.39</v>
      </c>
      <c r="AI5">
        <v>0</v>
      </c>
      <c r="AJ5">
        <v>0</v>
      </c>
      <c r="AK5">
        <v>51.78</v>
      </c>
      <c r="AL5">
        <v>12.78</v>
      </c>
      <c r="AM5">
        <v>0</v>
      </c>
      <c r="AN5">
        <v>0</v>
      </c>
      <c r="AO5">
        <v>0</v>
      </c>
      <c r="AP5">
        <v>7.68</v>
      </c>
      <c r="AQ5">
        <v>14.93</v>
      </c>
      <c r="AR5">
        <v>2.21</v>
      </c>
      <c r="AS5">
        <v>4.57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2549.9600000000009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69.5</v>
      </c>
      <c r="H6">
        <v>0</v>
      </c>
      <c r="I6">
        <v>21.92</v>
      </c>
      <c r="J6">
        <v>66.849999999999994</v>
      </c>
      <c r="K6">
        <v>341.57</v>
      </c>
      <c r="L6">
        <v>654.30999999999995</v>
      </c>
      <c r="M6">
        <v>92</v>
      </c>
      <c r="N6">
        <v>118.76</v>
      </c>
      <c r="O6">
        <v>60.02</v>
      </c>
      <c r="P6">
        <v>139.68</v>
      </c>
      <c r="Q6">
        <v>20.84</v>
      </c>
      <c r="R6">
        <v>42.4</v>
      </c>
      <c r="S6">
        <v>26.39</v>
      </c>
      <c r="T6">
        <v>0</v>
      </c>
      <c r="U6">
        <v>405</v>
      </c>
      <c r="V6">
        <v>20.8</v>
      </c>
      <c r="W6">
        <v>45.53</v>
      </c>
      <c r="X6">
        <v>148.30000000000001</v>
      </c>
      <c r="Y6">
        <v>0</v>
      </c>
      <c r="Z6">
        <v>6.52</v>
      </c>
      <c r="AA6">
        <v>0</v>
      </c>
      <c r="AB6">
        <v>2</v>
      </c>
      <c r="AC6">
        <v>0</v>
      </c>
      <c r="AD6">
        <v>9.11</v>
      </c>
      <c r="AE6">
        <v>32.96</v>
      </c>
      <c r="AF6">
        <v>8.8699999999999992</v>
      </c>
      <c r="AG6">
        <v>41.55</v>
      </c>
      <c r="AH6">
        <v>23.39</v>
      </c>
      <c r="AI6">
        <v>0</v>
      </c>
      <c r="AJ6">
        <v>0</v>
      </c>
      <c r="AK6">
        <v>51.78</v>
      </c>
      <c r="AL6">
        <v>12.78</v>
      </c>
      <c r="AM6">
        <v>0</v>
      </c>
      <c r="AN6">
        <v>0</v>
      </c>
      <c r="AO6">
        <v>0</v>
      </c>
      <c r="AP6">
        <v>7.68</v>
      </c>
      <c r="AQ6">
        <v>14.93</v>
      </c>
      <c r="AR6">
        <v>2.21</v>
      </c>
      <c r="AS6">
        <v>4.57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2549.9600000000009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69.5</v>
      </c>
      <c r="H7">
        <v>0</v>
      </c>
      <c r="I7">
        <v>21.92</v>
      </c>
      <c r="J7">
        <v>66.849999999999994</v>
      </c>
      <c r="K7">
        <v>341.57</v>
      </c>
      <c r="L7">
        <v>654.30999999999995</v>
      </c>
      <c r="M7">
        <v>92</v>
      </c>
      <c r="N7">
        <v>118.76</v>
      </c>
      <c r="O7">
        <v>60.02</v>
      </c>
      <c r="P7">
        <v>139.68</v>
      </c>
      <c r="Q7">
        <v>20.84</v>
      </c>
      <c r="R7">
        <v>42.4</v>
      </c>
      <c r="S7">
        <v>26.39</v>
      </c>
      <c r="T7">
        <v>0</v>
      </c>
      <c r="U7">
        <v>405</v>
      </c>
      <c r="V7">
        <v>20.8</v>
      </c>
      <c r="W7">
        <v>45.53</v>
      </c>
      <c r="X7">
        <v>148.30000000000001</v>
      </c>
      <c r="Y7">
        <v>0</v>
      </c>
      <c r="Z7">
        <v>6.52</v>
      </c>
      <c r="AA7">
        <v>0</v>
      </c>
      <c r="AB7">
        <v>2</v>
      </c>
      <c r="AC7">
        <v>0</v>
      </c>
      <c r="AD7">
        <v>1.32</v>
      </c>
      <c r="AE7">
        <v>32.96</v>
      </c>
      <c r="AF7">
        <v>8.8699999999999992</v>
      </c>
      <c r="AG7">
        <v>41.55</v>
      </c>
      <c r="AH7">
        <v>23.39</v>
      </c>
      <c r="AI7">
        <v>0</v>
      </c>
      <c r="AJ7">
        <v>0</v>
      </c>
      <c r="AK7">
        <v>51.78</v>
      </c>
      <c r="AL7">
        <v>26.73</v>
      </c>
      <c r="AM7">
        <v>0</v>
      </c>
      <c r="AN7">
        <v>0</v>
      </c>
      <c r="AO7">
        <v>0</v>
      </c>
      <c r="AP7">
        <v>7.68</v>
      </c>
      <c r="AQ7">
        <v>14.93</v>
      </c>
      <c r="AR7">
        <v>2.21</v>
      </c>
      <c r="AS7">
        <v>4.57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2556.1200000000008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69.5</v>
      </c>
      <c r="H8">
        <v>0</v>
      </c>
      <c r="I8">
        <v>21.92</v>
      </c>
      <c r="J8">
        <v>66.849999999999994</v>
      </c>
      <c r="K8">
        <v>341.57</v>
      </c>
      <c r="L8">
        <v>654.30999999999995</v>
      </c>
      <c r="M8">
        <v>92</v>
      </c>
      <c r="N8">
        <v>118.76</v>
      </c>
      <c r="O8">
        <v>60.02</v>
      </c>
      <c r="P8">
        <v>139.68</v>
      </c>
      <c r="Q8">
        <v>20.84</v>
      </c>
      <c r="R8">
        <v>42.4</v>
      </c>
      <c r="S8">
        <v>26.39</v>
      </c>
      <c r="T8">
        <v>0</v>
      </c>
      <c r="U8">
        <v>405</v>
      </c>
      <c r="V8">
        <v>20.8</v>
      </c>
      <c r="W8">
        <v>45.53</v>
      </c>
      <c r="X8">
        <v>148.30000000000001</v>
      </c>
      <c r="Y8">
        <v>0</v>
      </c>
      <c r="Z8">
        <v>6.52</v>
      </c>
      <c r="AA8">
        <v>0</v>
      </c>
      <c r="AB8">
        <v>2</v>
      </c>
      <c r="AC8">
        <v>0</v>
      </c>
      <c r="AD8">
        <v>1.32</v>
      </c>
      <c r="AE8">
        <v>32.96</v>
      </c>
      <c r="AF8">
        <v>8.8699999999999992</v>
      </c>
      <c r="AG8">
        <v>41.55</v>
      </c>
      <c r="AH8">
        <v>23.39</v>
      </c>
      <c r="AI8">
        <v>0</v>
      </c>
      <c r="AJ8">
        <v>0</v>
      </c>
      <c r="AK8">
        <v>51.78</v>
      </c>
      <c r="AL8">
        <v>79.38</v>
      </c>
      <c r="AM8">
        <v>0</v>
      </c>
      <c r="AN8">
        <v>0</v>
      </c>
      <c r="AO8">
        <v>0</v>
      </c>
      <c r="AP8">
        <v>7.68</v>
      </c>
      <c r="AQ8">
        <v>14.93</v>
      </c>
      <c r="AR8">
        <v>2.21</v>
      </c>
      <c r="AS8">
        <v>4.57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2608.7700000000009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69.5</v>
      </c>
      <c r="H9">
        <v>0</v>
      </c>
      <c r="I9">
        <v>21.92</v>
      </c>
      <c r="J9">
        <v>66.849999999999994</v>
      </c>
      <c r="K9">
        <v>341.57</v>
      </c>
      <c r="L9">
        <v>654.30999999999995</v>
      </c>
      <c r="M9">
        <v>92</v>
      </c>
      <c r="N9">
        <v>118.76</v>
      </c>
      <c r="O9">
        <v>60.02</v>
      </c>
      <c r="P9">
        <v>139.68</v>
      </c>
      <c r="Q9">
        <v>20.84</v>
      </c>
      <c r="R9">
        <v>42.4</v>
      </c>
      <c r="S9">
        <v>26.39</v>
      </c>
      <c r="T9">
        <v>0</v>
      </c>
      <c r="U9">
        <v>405</v>
      </c>
      <c r="V9">
        <v>20.8</v>
      </c>
      <c r="W9">
        <v>45.53</v>
      </c>
      <c r="X9">
        <v>148.30000000000001</v>
      </c>
      <c r="Y9">
        <v>0</v>
      </c>
      <c r="Z9">
        <v>6.52</v>
      </c>
      <c r="AA9">
        <v>0</v>
      </c>
      <c r="AB9">
        <v>2</v>
      </c>
      <c r="AC9">
        <v>0</v>
      </c>
      <c r="AD9">
        <v>1.32</v>
      </c>
      <c r="AE9">
        <v>32.96</v>
      </c>
      <c r="AF9">
        <v>8.8699999999999992</v>
      </c>
      <c r="AG9">
        <v>41.55</v>
      </c>
      <c r="AH9">
        <v>23.39</v>
      </c>
      <c r="AI9">
        <v>0</v>
      </c>
      <c r="AJ9">
        <v>0</v>
      </c>
      <c r="AK9">
        <v>51.78</v>
      </c>
      <c r="AL9">
        <v>79.38</v>
      </c>
      <c r="AM9">
        <v>0</v>
      </c>
      <c r="AN9">
        <v>0</v>
      </c>
      <c r="AO9">
        <v>0</v>
      </c>
      <c r="AP9">
        <v>7.68</v>
      </c>
      <c r="AQ9">
        <v>14.93</v>
      </c>
      <c r="AR9">
        <v>2.21</v>
      </c>
      <c r="AS9">
        <v>4.57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2608.7700000000009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69.5</v>
      </c>
      <c r="H10">
        <v>0</v>
      </c>
      <c r="I10">
        <v>21.92</v>
      </c>
      <c r="J10">
        <v>66.849999999999994</v>
      </c>
      <c r="K10">
        <v>341.57</v>
      </c>
      <c r="L10">
        <v>654.30999999999995</v>
      </c>
      <c r="M10">
        <v>92</v>
      </c>
      <c r="N10">
        <v>118.76</v>
      </c>
      <c r="O10">
        <v>60.02</v>
      </c>
      <c r="P10">
        <v>139.68</v>
      </c>
      <c r="Q10">
        <v>20.84</v>
      </c>
      <c r="R10">
        <v>42.4</v>
      </c>
      <c r="S10">
        <v>26.39</v>
      </c>
      <c r="T10">
        <v>0</v>
      </c>
      <c r="U10">
        <v>405</v>
      </c>
      <c r="V10">
        <v>20.8</v>
      </c>
      <c r="W10">
        <v>45.53</v>
      </c>
      <c r="X10">
        <v>148.30000000000001</v>
      </c>
      <c r="Y10">
        <v>0</v>
      </c>
      <c r="Z10">
        <v>6.52</v>
      </c>
      <c r="AA10">
        <v>0</v>
      </c>
      <c r="AB10">
        <v>2</v>
      </c>
      <c r="AC10">
        <v>0</v>
      </c>
      <c r="AD10">
        <v>1.32</v>
      </c>
      <c r="AE10">
        <v>32.96</v>
      </c>
      <c r="AF10">
        <v>8.8699999999999992</v>
      </c>
      <c r="AG10">
        <v>41.55</v>
      </c>
      <c r="AH10">
        <v>23.39</v>
      </c>
      <c r="AI10">
        <v>0</v>
      </c>
      <c r="AJ10">
        <v>0</v>
      </c>
      <c r="AK10">
        <v>51.78</v>
      </c>
      <c r="AL10">
        <v>79.38</v>
      </c>
      <c r="AM10">
        <v>0</v>
      </c>
      <c r="AN10">
        <v>0</v>
      </c>
      <c r="AO10">
        <v>0</v>
      </c>
      <c r="AP10">
        <v>7.68</v>
      </c>
      <c r="AQ10">
        <v>14.93</v>
      </c>
      <c r="AR10">
        <v>2.21</v>
      </c>
      <c r="AS10">
        <v>4.57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2608.7700000000009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69.5</v>
      </c>
      <c r="H11">
        <v>0</v>
      </c>
      <c r="I11">
        <v>21.92</v>
      </c>
      <c r="J11">
        <v>66.849999999999994</v>
      </c>
      <c r="K11">
        <v>341.57</v>
      </c>
      <c r="L11">
        <v>654.30999999999995</v>
      </c>
      <c r="M11">
        <v>92</v>
      </c>
      <c r="N11">
        <v>118.76</v>
      </c>
      <c r="O11">
        <v>60.02</v>
      </c>
      <c r="P11">
        <v>139.68</v>
      </c>
      <c r="Q11">
        <v>20.84</v>
      </c>
      <c r="R11">
        <v>42.4</v>
      </c>
      <c r="S11">
        <v>26.39</v>
      </c>
      <c r="T11">
        <v>0</v>
      </c>
      <c r="U11">
        <v>405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2</v>
      </c>
      <c r="AC11">
        <v>0</v>
      </c>
      <c r="AD11">
        <v>1.32</v>
      </c>
      <c r="AE11">
        <v>32.96</v>
      </c>
      <c r="AF11">
        <v>8.8699999999999992</v>
      </c>
      <c r="AG11">
        <v>41.55</v>
      </c>
      <c r="AH11">
        <v>23.39</v>
      </c>
      <c r="AI11">
        <v>0</v>
      </c>
      <c r="AJ11">
        <v>0</v>
      </c>
      <c r="AK11">
        <v>51.78</v>
      </c>
      <c r="AL11">
        <v>79.38</v>
      </c>
      <c r="AM11">
        <v>0</v>
      </c>
      <c r="AN11">
        <v>0</v>
      </c>
      <c r="AO11">
        <v>0</v>
      </c>
      <c r="AP11">
        <v>12.81</v>
      </c>
      <c r="AQ11">
        <v>14.93</v>
      </c>
      <c r="AR11">
        <v>2.21</v>
      </c>
      <c r="AS11">
        <v>4.57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2607.380000000001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69.5</v>
      </c>
      <c r="H12">
        <v>0</v>
      </c>
      <c r="I12">
        <v>21.92</v>
      </c>
      <c r="J12">
        <v>66.849999999999994</v>
      </c>
      <c r="K12">
        <v>341.57</v>
      </c>
      <c r="L12">
        <v>654.30999999999995</v>
      </c>
      <c r="M12">
        <v>92</v>
      </c>
      <c r="N12">
        <v>118.76</v>
      </c>
      <c r="O12">
        <v>60.02</v>
      </c>
      <c r="P12">
        <v>139.68</v>
      </c>
      <c r="Q12">
        <v>20.84</v>
      </c>
      <c r="R12">
        <v>42.4</v>
      </c>
      <c r="S12">
        <v>26.39</v>
      </c>
      <c r="T12">
        <v>0</v>
      </c>
      <c r="U12">
        <v>405</v>
      </c>
      <c r="V12">
        <v>20.8</v>
      </c>
      <c r="W12">
        <v>45.53</v>
      </c>
      <c r="X12">
        <v>148.30000000000001</v>
      </c>
      <c r="Y12">
        <v>0</v>
      </c>
      <c r="Z12">
        <v>0</v>
      </c>
      <c r="AA12">
        <v>0</v>
      </c>
      <c r="AB12">
        <v>2</v>
      </c>
      <c r="AC12">
        <v>0</v>
      </c>
      <c r="AD12">
        <v>1.32</v>
      </c>
      <c r="AE12">
        <v>32.96</v>
      </c>
      <c r="AF12">
        <v>8.8699999999999992</v>
      </c>
      <c r="AG12">
        <v>41.55</v>
      </c>
      <c r="AH12">
        <v>23.39</v>
      </c>
      <c r="AI12">
        <v>0</v>
      </c>
      <c r="AJ12">
        <v>0</v>
      </c>
      <c r="AK12">
        <v>51.78</v>
      </c>
      <c r="AL12">
        <v>26.73</v>
      </c>
      <c r="AM12">
        <v>0</v>
      </c>
      <c r="AN12">
        <v>0</v>
      </c>
      <c r="AO12">
        <v>0</v>
      </c>
      <c r="AP12">
        <v>12.81</v>
      </c>
      <c r="AQ12">
        <v>14.93</v>
      </c>
      <c r="AR12">
        <v>2.21</v>
      </c>
      <c r="AS12">
        <v>4.57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2554.7300000000009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69.5</v>
      </c>
      <c r="H13">
        <v>0</v>
      </c>
      <c r="I13">
        <v>21.92</v>
      </c>
      <c r="J13">
        <v>66.849999999999994</v>
      </c>
      <c r="K13">
        <v>341.57</v>
      </c>
      <c r="L13">
        <v>654.30999999999995</v>
      </c>
      <c r="M13">
        <v>92</v>
      </c>
      <c r="N13">
        <v>118.76</v>
      </c>
      <c r="O13">
        <v>60.02</v>
      </c>
      <c r="P13">
        <v>139.68</v>
      </c>
      <c r="Q13">
        <v>20.84</v>
      </c>
      <c r="R13">
        <v>42.4</v>
      </c>
      <c r="S13">
        <v>26.39</v>
      </c>
      <c r="T13">
        <v>0</v>
      </c>
      <c r="U13">
        <v>405</v>
      </c>
      <c r="V13">
        <v>20.8</v>
      </c>
      <c r="W13">
        <v>45.53</v>
      </c>
      <c r="X13">
        <v>148.30000000000001</v>
      </c>
      <c r="Y13">
        <v>0</v>
      </c>
      <c r="Z13">
        <v>0</v>
      </c>
      <c r="AA13">
        <v>0</v>
      </c>
      <c r="AB13">
        <v>2</v>
      </c>
      <c r="AC13">
        <v>0</v>
      </c>
      <c r="AD13">
        <v>1.32</v>
      </c>
      <c r="AE13">
        <v>32.96</v>
      </c>
      <c r="AF13">
        <v>8.8699999999999992</v>
      </c>
      <c r="AG13">
        <v>41.55</v>
      </c>
      <c r="AH13">
        <v>23.39</v>
      </c>
      <c r="AI13">
        <v>0</v>
      </c>
      <c r="AJ13">
        <v>0</v>
      </c>
      <c r="AK13">
        <v>51.78</v>
      </c>
      <c r="AL13">
        <v>12.78</v>
      </c>
      <c r="AM13">
        <v>0</v>
      </c>
      <c r="AN13">
        <v>0</v>
      </c>
      <c r="AO13">
        <v>0</v>
      </c>
      <c r="AP13">
        <v>7.68</v>
      </c>
      <c r="AQ13">
        <v>14.93</v>
      </c>
      <c r="AR13">
        <v>2.21</v>
      </c>
      <c r="AS13">
        <v>4.57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2535.650000000001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69.5</v>
      </c>
      <c r="H14">
        <v>0</v>
      </c>
      <c r="I14">
        <v>21.92</v>
      </c>
      <c r="J14">
        <v>66.849999999999994</v>
      </c>
      <c r="K14">
        <v>341.57</v>
      </c>
      <c r="L14">
        <v>654.30999999999995</v>
      </c>
      <c r="M14">
        <v>92</v>
      </c>
      <c r="N14">
        <v>118.76</v>
      </c>
      <c r="O14">
        <v>60.02</v>
      </c>
      <c r="P14">
        <v>139.68</v>
      </c>
      <c r="Q14">
        <v>20.84</v>
      </c>
      <c r="R14">
        <v>42.4</v>
      </c>
      <c r="S14">
        <v>26.39</v>
      </c>
      <c r="T14">
        <v>0</v>
      </c>
      <c r="U14">
        <v>405</v>
      </c>
      <c r="V14">
        <v>20.8</v>
      </c>
      <c r="W14">
        <v>45.53</v>
      </c>
      <c r="X14">
        <v>148.30000000000001</v>
      </c>
      <c r="Y14">
        <v>0</v>
      </c>
      <c r="Z14">
        <v>0</v>
      </c>
      <c r="AA14">
        <v>0</v>
      </c>
      <c r="AB14">
        <v>2</v>
      </c>
      <c r="AC14">
        <v>0</v>
      </c>
      <c r="AD14">
        <v>1.32</v>
      </c>
      <c r="AE14">
        <v>32.96</v>
      </c>
      <c r="AF14">
        <v>8.8699999999999992</v>
      </c>
      <c r="AG14">
        <v>41.55</v>
      </c>
      <c r="AH14">
        <v>23.39</v>
      </c>
      <c r="AI14">
        <v>0</v>
      </c>
      <c r="AJ14">
        <v>0</v>
      </c>
      <c r="AK14">
        <v>51.78</v>
      </c>
      <c r="AL14">
        <v>12.78</v>
      </c>
      <c r="AM14">
        <v>0</v>
      </c>
      <c r="AN14">
        <v>0</v>
      </c>
      <c r="AO14">
        <v>0</v>
      </c>
      <c r="AP14">
        <v>7.68</v>
      </c>
      <c r="AQ14">
        <v>14.93</v>
      </c>
      <c r="AR14">
        <v>2.21</v>
      </c>
      <c r="AS14">
        <v>4.57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2535.650000000001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69.5</v>
      </c>
      <c r="H15">
        <v>0</v>
      </c>
      <c r="I15">
        <v>21.92</v>
      </c>
      <c r="J15">
        <v>66.849999999999994</v>
      </c>
      <c r="K15">
        <v>341.57</v>
      </c>
      <c r="L15">
        <v>654.30999999999995</v>
      </c>
      <c r="M15">
        <v>92</v>
      </c>
      <c r="N15">
        <v>118.76</v>
      </c>
      <c r="O15">
        <v>60.02</v>
      </c>
      <c r="P15">
        <v>139.68</v>
      </c>
      <c r="Q15">
        <v>20.84</v>
      </c>
      <c r="R15">
        <v>42.4</v>
      </c>
      <c r="S15">
        <v>26.39</v>
      </c>
      <c r="T15">
        <v>0</v>
      </c>
      <c r="U15">
        <v>405</v>
      </c>
      <c r="V15">
        <v>19.260000000000002</v>
      </c>
      <c r="W15">
        <v>45.53</v>
      </c>
      <c r="X15">
        <v>148.30000000000001</v>
      </c>
      <c r="Y15">
        <v>0</v>
      </c>
      <c r="Z15">
        <v>0</v>
      </c>
      <c r="AA15">
        <v>0</v>
      </c>
      <c r="AB15">
        <v>2</v>
      </c>
      <c r="AC15">
        <v>0</v>
      </c>
      <c r="AD15">
        <v>1.32</v>
      </c>
      <c r="AE15">
        <v>32.96</v>
      </c>
      <c r="AF15">
        <v>8.8699999999999992</v>
      </c>
      <c r="AG15">
        <v>41.55</v>
      </c>
      <c r="AH15">
        <v>23.39</v>
      </c>
      <c r="AI15">
        <v>0</v>
      </c>
      <c r="AJ15">
        <v>0</v>
      </c>
      <c r="AK15">
        <v>51.78</v>
      </c>
      <c r="AL15">
        <v>12.78</v>
      </c>
      <c r="AM15">
        <v>0</v>
      </c>
      <c r="AN15">
        <v>0</v>
      </c>
      <c r="AO15">
        <v>0</v>
      </c>
      <c r="AP15">
        <v>7.68</v>
      </c>
      <c r="AQ15">
        <v>14.93</v>
      </c>
      <c r="AR15">
        <v>2.21</v>
      </c>
      <c r="AS15">
        <v>4.57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2534.110000000001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69.5</v>
      </c>
      <c r="H16">
        <v>0</v>
      </c>
      <c r="I16">
        <v>21.92</v>
      </c>
      <c r="J16">
        <v>66.849999999999994</v>
      </c>
      <c r="K16">
        <v>341.57</v>
      </c>
      <c r="L16">
        <v>654.30999999999995</v>
      </c>
      <c r="M16">
        <v>92</v>
      </c>
      <c r="N16">
        <v>118.76</v>
      </c>
      <c r="O16">
        <v>60.02</v>
      </c>
      <c r="P16">
        <v>139.68</v>
      </c>
      <c r="Q16">
        <v>20.84</v>
      </c>
      <c r="R16">
        <v>42.4</v>
      </c>
      <c r="S16">
        <v>26.39</v>
      </c>
      <c r="T16">
        <v>0</v>
      </c>
      <c r="U16">
        <v>405</v>
      </c>
      <c r="V16">
        <v>19.260000000000002</v>
      </c>
      <c r="W16">
        <v>45.53</v>
      </c>
      <c r="X16">
        <v>148.30000000000001</v>
      </c>
      <c r="Y16">
        <v>0</v>
      </c>
      <c r="Z16">
        <v>0</v>
      </c>
      <c r="AA16">
        <v>0</v>
      </c>
      <c r="AB16">
        <v>2</v>
      </c>
      <c r="AC16">
        <v>0</v>
      </c>
      <c r="AD16">
        <v>1.32</v>
      </c>
      <c r="AE16">
        <v>32.96</v>
      </c>
      <c r="AF16">
        <v>8.8699999999999992</v>
      </c>
      <c r="AG16">
        <v>41.55</v>
      </c>
      <c r="AH16">
        <v>23.39</v>
      </c>
      <c r="AI16">
        <v>0</v>
      </c>
      <c r="AJ16">
        <v>0</v>
      </c>
      <c r="AK16">
        <v>51.78</v>
      </c>
      <c r="AL16">
        <v>12.78</v>
      </c>
      <c r="AM16">
        <v>0</v>
      </c>
      <c r="AN16">
        <v>0</v>
      </c>
      <c r="AO16">
        <v>0</v>
      </c>
      <c r="AP16">
        <v>7.68</v>
      </c>
      <c r="AQ16">
        <v>14.93</v>
      </c>
      <c r="AR16">
        <v>2.21</v>
      </c>
      <c r="AS16">
        <v>4.57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2534.110000000001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69.5</v>
      </c>
      <c r="H17">
        <v>0</v>
      </c>
      <c r="I17">
        <v>21.92</v>
      </c>
      <c r="J17">
        <v>66.849999999999994</v>
      </c>
      <c r="K17">
        <v>341.57</v>
      </c>
      <c r="L17">
        <v>654.30999999999995</v>
      </c>
      <c r="M17">
        <v>92</v>
      </c>
      <c r="N17">
        <v>118.76</v>
      </c>
      <c r="O17">
        <v>60.02</v>
      </c>
      <c r="P17">
        <v>139.68</v>
      </c>
      <c r="Q17">
        <v>20.84</v>
      </c>
      <c r="R17">
        <v>42.4</v>
      </c>
      <c r="S17">
        <v>26.39</v>
      </c>
      <c r="T17">
        <v>0</v>
      </c>
      <c r="U17">
        <v>405</v>
      </c>
      <c r="V17">
        <v>19.260000000000002</v>
      </c>
      <c r="W17">
        <v>45.53</v>
      </c>
      <c r="X17">
        <v>148.30000000000001</v>
      </c>
      <c r="Y17">
        <v>0</v>
      </c>
      <c r="Z17">
        <v>0</v>
      </c>
      <c r="AA17">
        <v>0</v>
      </c>
      <c r="AB17">
        <v>2</v>
      </c>
      <c r="AC17">
        <v>0</v>
      </c>
      <c r="AD17">
        <v>1.32</v>
      </c>
      <c r="AE17">
        <v>32.96</v>
      </c>
      <c r="AF17">
        <v>8.8699999999999992</v>
      </c>
      <c r="AG17">
        <v>41.55</v>
      </c>
      <c r="AH17">
        <v>23.39</v>
      </c>
      <c r="AI17">
        <v>0</v>
      </c>
      <c r="AJ17">
        <v>0</v>
      </c>
      <c r="AK17">
        <v>51.78</v>
      </c>
      <c r="AL17">
        <v>12.78</v>
      </c>
      <c r="AM17">
        <v>0</v>
      </c>
      <c r="AN17">
        <v>0</v>
      </c>
      <c r="AO17">
        <v>0</v>
      </c>
      <c r="AP17">
        <v>7.68</v>
      </c>
      <c r="AQ17">
        <v>14.93</v>
      </c>
      <c r="AR17">
        <v>2.21</v>
      </c>
      <c r="AS17">
        <v>4.57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2534.110000000001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69.5</v>
      </c>
      <c r="H18">
        <v>0</v>
      </c>
      <c r="I18">
        <v>21.92</v>
      </c>
      <c r="J18">
        <v>66.849999999999994</v>
      </c>
      <c r="K18">
        <v>341.57</v>
      </c>
      <c r="L18">
        <v>654.30999999999995</v>
      </c>
      <c r="M18">
        <v>92</v>
      </c>
      <c r="N18">
        <v>118.76</v>
      </c>
      <c r="O18">
        <v>60.02</v>
      </c>
      <c r="P18">
        <v>139.68</v>
      </c>
      <c r="Q18">
        <v>20.84</v>
      </c>
      <c r="R18">
        <v>42.4</v>
      </c>
      <c r="S18">
        <v>26.39</v>
      </c>
      <c r="T18">
        <v>0</v>
      </c>
      <c r="U18">
        <v>405</v>
      </c>
      <c r="V18">
        <v>19.260000000000002</v>
      </c>
      <c r="W18">
        <v>45.53</v>
      </c>
      <c r="X18">
        <v>148.30000000000001</v>
      </c>
      <c r="Y18">
        <v>0</v>
      </c>
      <c r="Z18">
        <v>0</v>
      </c>
      <c r="AA18">
        <v>0</v>
      </c>
      <c r="AB18">
        <v>2</v>
      </c>
      <c r="AC18">
        <v>0</v>
      </c>
      <c r="AD18">
        <v>1.32</v>
      </c>
      <c r="AE18">
        <v>32.96</v>
      </c>
      <c r="AF18">
        <v>8.8699999999999992</v>
      </c>
      <c r="AG18">
        <v>41.55</v>
      </c>
      <c r="AH18">
        <v>23.39</v>
      </c>
      <c r="AI18">
        <v>0</v>
      </c>
      <c r="AJ18">
        <v>0</v>
      </c>
      <c r="AK18">
        <v>51.78</v>
      </c>
      <c r="AL18">
        <v>12.78</v>
      </c>
      <c r="AM18">
        <v>0</v>
      </c>
      <c r="AN18">
        <v>0</v>
      </c>
      <c r="AO18">
        <v>0</v>
      </c>
      <c r="AP18">
        <v>7.68</v>
      </c>
      <c r="AQ18">
        <v>14.93</v>
      </c>
      <c r="AR18">
        <v>2.21</v>
      </c>
      <c r="AS18">
        <v>4.57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2534.110000000001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69.5</v>
      </c>
      <c r="H19">
        <v>0</v>
      </c>
      <c r="I19">
        <v>21.92</v>
      </c>
      <c r="J19">
        <v>66.849999999999994</v>
      </c>
      <c r="K19">
        <v>341.57</v>
      </c>
      <c r="L19">
        <v>654.30999999999995</v>
      </c>
      <c r="M19">
        <v>92</v>
      </c>
      <c r="N19">
        <v>118.76</v>
      </c>
      <c r="O19">
        <v>60.02</v>
      </c>
      <c r="P19">
        <v>139.68</v>
      </c>
      <c r="Q19">
        <v>20.84</v>
      </c>
      <c r="R19">
        <v>42.4</v>
      </c>
      <c r="S19">
        <v>26.39</v>
      </c>
      <c r="T19">
        <v>0</v>
      </c>
      <c r="U19">
        <v>405</v>
      </c>
      <c r="V19">
        <v>19.260000000000002</v>
      </c>
      <c r="W19">
        <v>45.53</v>
      </c>
      <c r="X19">
        <v>148.30000000000001</v>
      </c>
      <c r="Y19">
        <v>0</v>
      </c>
      <c r="Z19">
        <v>0</v>
      </c>
      <c r="AA19">
        <v>0</v>
      </c>
      <c r="AB19">
        <v>2</v>
      </c>
      <c r="AC19">
        <v>0</v>
      </c>
      <c r="AD19">
        <v>9.11</v>
      </c>
      <c r="AE19">
        <v>32.96</v>
      </c>
      <c r="AF19">
        <v>8.8699999999999992</v>
      </c>
      <c r="AG19">
        <v>41.55</v>
      </c>
      <c r="AH19">
        <v>23.39</v>
      </c>
      <c r="AI19">
        <v>0</v>
      </c>
      <c r="AJ19">
        <v>0</v>
      </c>
      <c r="AK19">
        <v>51.78</v>
      </c>
      <c r="AL19">
        <v>12.78</v>
      </c>
      <c r="AM19">
        <v>0</v>
      </c>
      <c r="AN19">
        <v>0</v>
      </c>
      <c r="AO19">
        <v>0</v>
      </c>
      <c r="AP19">
        <v>7.68</v>
      </c>
      <c r="AQ19">
        <v>14.93</v>
      </c>
      <c r="AR19">
        <v>3.31</v>
      </c>
      <c r="AS19">
        <v>4.57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2543.0000000000009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69.5</v>
      </c>
      <c r="H20">
        <v>0</v>
      </c>
      <c r="I20">
        <v>21.92</v>
      </c>
      <c r="J20">
        <v>66.849999999999994</v>
      </c>
      <c r="K20">
        <v>341.57</v>
      </c>
      <c r="L20">
        <v>654.30999999999995</v>
      </c>
      <c r="M20">
        <v>92</v>
      </c>
      <c r="N20">
        <v>118.76</v>
      </c>
      <c r="O20">
        <v>60.02</v>
      </c>
      <c r="P20">
        <v>139.68</v>
      </c>
      <c r="Q20">
        <v>20.84</v>
      </c>
      <c r="R20">
        <v>42.4</v>
      </c>
      <c r="S20">
        <v>26.39</v>
      </c>
      <c r="T20">
        <v>0</v>
      </c>
      <c r="U20">
        <v>405</v>
      </c>
      <c r="V20">
        <v>19.260000000000002</v>
      </c>
      <c r="W20">
        <v>45.53</v>
      </c>
      <c r="X20">
        <v>148.30000000000001</v>
      </c>
      <c r="Y20">
        <v>0</v>
      </c>
      <c r="Z20">
        <v>0</v>
      </c>
      <c r="AA20">
        <v>0</v>
      </c>
      <c r="AB20">
        <v>2</v>
      </c>
      <c r="AC20">
        <v>0</v>
      </c>
      <c r="AD20">
        <v>9.11</v>
      </c>
      <c r="AE20">
        <v>32.96</v>
      </c>
      <c r="AF20">
        <v>8.8699999999999992</v>
      </c>
      <c r="AG20">
        <v>41.55</v>
      </c>
      <c r="AH20">
        <v>42.62</v>
      </c>
      <c r="AI20">
        <v>0</v>
      </c>
      <c r="AJ20">
        <v>0</v>
      </c>
      <c r="AK20">
        <v>51.78</v>
      </c>
      <c r="AL20">
        <v>12.78</v>
      </c>
      <c r="AM20">
        <v>0</v>
      </c>
      <c r="AN20">
        <v>0</v>
      </c>
      <c r="AO20">
        <v>0</v>
      </c>
      <c r="AP20">
        <v>7.68</v>
      </c>
      <c r="AQ20">
        <v>14.93</v>
      </c>
      <c r="AR20">
        <v>38.64</v>
      </c>
      <c r="AS20">
        <v>4.57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2597.5600000000009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69.5</v>
      </c>
      <c r="H21">
        <v>0</v>
      </c>
      <c r="I21">
        <v>21.92</v>
      </c>
      <c r="J21">
        <v>66.849999999999994</v>
      </c>
      <c r="K21">
        <v>341.57</v>
      </c>
      <c r="L21">
        <v>654.30999999999995</v>
      </c>
      <c r="M21">
        <v>92</v>
      </c>
      <c r="N21">
        <v>118.76</v>
      </c>
      <c r="O21">
        <v>60.02</v>
      </c>
      <c r="P21">
        <v>139.68</v>
      </c>
      <c r="Q21">
        <v>20.84</v>
      </c>
      <c r="R21">
        <v>42.4</v>
      </c>
      <c r="S21">
        <v>26.39</v>
      </c>
      <c r="T21">
        <v>0</v>
      </c>
      <c r="U21">
        <v>405</v>
      </c>
      <c r="V21">
        <v>20.8</v>
      </c>
      <c r="W21">
        <v>45.53</v>
      </c>
      <c r="X21">
        <v>148.30000000000001</v>
      </c>
      <c r="Y21">
        <v>0</v>
      </c>
      <c r="Z21">
        <v>0</v>
      </c>
      <c r="AA21">
        <v>0</v>
      </c>
      <c r="AB21">
        <v>2</v>
      </c>
      <c r="AC21">
        <v>0</v>
      </c>
      <c r="AD21">
        <v>9.11</v>
      </c>
      <c r="AE21">
        <v>32.96</v>
      </c>
      <c r="AF21">
        <v>8.8699999999999992</v>
      </c>
      <c r="AG21">
        <v>41.55</v>
      </c>
      <c r="AH21">
        <v>42.62</v>
      </c>
      <c r="AI21">
        <v>0</v>
      </c>
      <c r="AJ21">
        <v>0</v>
      </c>
      <c r="AK21">
        <v>51.78</v>
      </c>
      <c r="AL21">
        <v>12.78</v>
      </c>
      <c r="AM21">
        <v>0</v>
      </c>
      <c r="AN21">
        <v>0</v>
      </c>
      <c r="AO21">
        <v>0</v>
      </c>
      <c r="AP21">
        <v>7.68</v>
      </c>
      <c r="AQ21">
        <v>14.93</v>
      </c>
      <c r="AR21">
        <v>38.64</v>
      </c>
      <c r="AS21">
        <v>4.57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2599.1000000000008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69.5</v>
      </c>
      <c r="H22">
        <v>0</v>
      </c>
      <c r="I22">
        <v>21.92</v>
      </c>
      <c r="J22">
        <v>66.849999999999994</v>
      </c>
      <c r="K22">
        <v>341.57</v>
      </c>
      <c r="L22">
        <v>654.30999999999995</v>
      </c>
      <c r="M22">
        <v>92</v>
      </c>
      <c r="N22">
        <v>118.76</v>
      </c>
      <c r="O22">
        <v>60.02</v>
      </c>
      <c r="P22">
        <v>139.68</v>
      </c>
      <c r="Q22">
        <v>20.84</v>
      </c>
      <c r="R22">
        <v>42.4</v>
      </c>
      <c r="S22">
        <v>26.39</v>
      </c>
      <c r="T22">
        <v>0</v>
      </c>
      <c r="U22">
        <v>405</v>
      </c>
      <c r="V22">
        <v>20.8</v>
      </c>
      <c r="W22">
        <v>45.53</v>
      </c>
      <c r="X22">
        <v>148.30000000000001</v>
      </c>
      <c r="Y22">
        <v>0</v>
      </c>
      <c r="Z22">
        <v>0</v>
      </c>
      <c r="AA22">
        <v>0</v>
      </c>
      <c r="AB22">
        <v>2</v>
      </c>
      <c r="AC22">
        <v>0</v>
      </c>
      <c r="AD22">
        <v>9.11</v>
      </c>
      <c r="AE22">
        <v>32.96</v>
      </c>
      <c r="AF22">
        <v>8.8699999999999992</v>
      </c>
      <c r="AG22">
        <v>41.55</v>
      </c>
      <c r="AH22">
        <v>42.62</v>
      </c>
      <c r="AI22">
        <v>0</v>
      </c>
      <c r="AJ22">
        <v>0</v>
      </c>
      <c r="AK22">
        <v>51.78</v>
      </c>
      <c r="AL22">
        <v>12.78</v>
      </c>
      <c r="AM22">
        <v>0</v>
      </c>
      <c r="AN22">
        <v>0</v>
      </c>
      <c r="AO22">
        <v>0</v>
      </c>
      <c r="AP22">
        <v>7.68</v>
      </c>
      <c r="AQ22">
        <v>14.93</v>
      </c>
      <c r="AR22">
        <v>3.31</v>
      </c>
      <c r="AS22">
        <v>4.57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2563.7700000000009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69.5</v>
      </c>
      <c r="H23">
        <v>0</v>
      </c>
      <c r="I23">
        <v>21.92</v>
      </c>
      <c r="J23">
        <v>66.849999999999994</v>
      </c>
      <c r="K23">
        <v>341.57</v>
      </c>
      <c r="L23">
        <v>654.30999999999995</v>
      </c>
      <c r="M23">
        <v>92</v>
      </c>
      <c r="N23">
        <v>118.76</v>
      </c>
      <c r="O23">
        <v>60.02</v>
      </c>
      <c r="P23">
        <v>139.68</v>
      </c>
      <c r="Q23">
        <v>20.84</v>
      </c>
      <c r="R23">
        <v>42.4</v>
      </c>
      <c r="S23">
        <v>26.39</v>
      </c>
      <c r="T23">
        <v>0</v>
      </c>
      <c r="U23">
        <v>405</v>
      </c>
      <c r="V23">
        <v>20.8</v>
      </c>
      <c r="W23">
        <v>45.53</v>
      </c>
      <c r="X23">
        <v>148.30000000000001</v>
      </c>
      <c r="Y23">
        <v>0</v>
      </c>
      <c r="Z23">
        <v>0</v>
      </c>
      <c r="AA23">
        <v>0</v>
      </c>
      <c r="AB23">
        <v>2</v>
      </c>
      <c r="AC23">
        <v>0</v>
      </c>
      <c r="AD23">
        <v>9.11</v>
      </c>
      <c r="AE23">
        <v>32.96</v>
      </c>
      <c r="AF23">
        <v>8.8699999999999992</v>
      </c>
      <c r="AG23">
        <v>41.55</v>
      </c>
      <c r="AH23">
        <v>42.62</v>
      </c>
      <c r="AI23">
        <v>0</v>
      </c>
      <c r="AJ23">
        <v>0</v>
      </c>
      <c r="AK23">
        <v>51.78</v>
      </c>
      <c r="AL23">
        <v>12.78</v>
      </c>
      <c r="AM23">
        <v>0</v>
      </c>
      <c r="AN23">
        <v>0</v>
      </c>
      <c r="AO23">
        <v>0</v>
      </c>
      <c r="AP23">
        <v>7.68</v>
      </c>
      <c r="AQ23">
        <v>14.93</v>
      </c>
      <c r="AR23">
        <v>2.21</v>
      </c>
      <c r="AS23">
        <v>4.57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2562.670000000001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69.5</v>
      </c>
      <c r="H24">
        <v>0</v>
      </c>
      <c r="I24">
        <v>21.92</v>
      </c>
      <c r="J24">
        <v>66.849999999999994</v>
      </c>
      <c r="K24">
        <v>341.57</v>
      </c>
      <c r="L24">
        <v>654.30999999999995</v>
      </c>
      <c r="M24">
        <v>92</v>
      </c>
      <c r="N24">
        <v>118.76</v>
      </c>
      <c r="O24">
        <v>60.02</v>
      </c>
      <c r="P24">
        <v>139.68</v>
      </c>
      <c r="Q24">
        <v>20.84</v>
      </c>
      <c r="R24">
        <v>42.4</v>
      </c>
      <c r="S24">
        <v>26.39</v>
      </c>
      <c r="T24">
        <v>0</v>
      </c>
      <c r="U24">
        <v>405</v>
      </c>
      <c r="V24">
        <v>20.8</v>
      </c>
      <c r="W24">
        <v>45.53</v>
      </c>
      <c r="X24">
        <v>148.30000000000001</v>
      </c>
      <c r="Y24">
        <v>0</v>
      </c>
      <c r="Z24">
        <v>1.1000000000000001</v>
      </c>
      <c r="AA24">
        <v>0</v>
      </c>
      <c r="AB24">
        <v>2</v>
      </c>
      <c r="AC24">
        <v>0</v>
      </c>
      <c r="AD24">
        <v>9.11</v>
      </c>
      <c r="AE24">
        <v>32.96</v>
      </c>
      <c r="AF24">
        <v>8.8699999999999992</v>
      </c>
      <c r="AG24">
        <v>41.55</v>
      </c>
      <c r="AH24">
        <v>42.62</v>
      </c>
      <c r="AI24">
        <v>0</v>
      </c>
      <c r="AJ24">
        <v>0</v>
      </c>
      <c r="AK24">
        <v>51.78</v>
      </c>
      <c r="AL24">
        <v>12.78</v>
      </c>
      <c r="AM24">
        <v>0</v>
      </c>
      <c r="AN24">
        <v>0</v>
      </c>
      <c r="AO24">
        <v>0</v>
      </c>
      <c r="AP24">
        <v>7.68</v>
      </c>
      <c r="AQ24">
        <v>14.93</v>
      </c>
      <c r="AR24">
        <v>2.21</v>
      </c>
      <c r="AS24">
        <v>4.57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2563.7700000000009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69.5</v>
      </c>
      <c r="H25">
        <v>0</v>
      </c>
      <c r="I25">
        <v>21.92</v>
      </c>
      <c r="J25">
        <v>66.849999999999994</v>
      </c>
      <c r="K25">
        <v>341.57</v>
      </c>
      <c r="L25">
        <v>654.30999999999995</v>
      </c>
      <c r="M25">
        <v>92</v>
      </c>
      <c r="N25">
        <v>118.76</v>
      </c>
      <c r="O25">
        <v>60.02</v>
      </c>
      <c r="P25">
        <v>139.68</v>
      </c>
      <c r="Q25">
        <v>20.84</v>
      </c>
      <c r="R25">
        <v>42.4</v>
      </c>
      <c r="S25">
        <v>26.39</v>
      </c>
      <c r="T25">
        <v>0</v>
      </c>
      <c r="U25">
        <v>405</v>
      </c>
      <c r="V25">
        <v>20.8</v>
      </c>
      <c r="W25">
        <v>42.49</v>
      </c>
      <c r="X25">
        <v>148.30000000000001</v>
      </c>
      <c r="Y25">
        <v>0</v>
      </c>
      <c r="Z25">
        <v>6.52</v>
      </c>
      <c r="AA25">
        <v>0</v>
      </c>
      <c r="AB25">
        <v>4</v>
      </c>
      <c r="AC25">
        <v>9.68</v>
      </c>
      <c r="AD25">
        <v>18.23</v>
      </c>
      <c r="AE25">
        <v>32.96</v>
      </c>
      <c r="AF25">
        <v>8.8699999999999992</v>
      </c>
      <c r="AG25">
        <v>41.55</v>
      </c>
      <c r="AH25">
        <v>70.17</v>
      </c>
      <c r="AI25">
        <v>0</v>
      </c>
      <c r="AJ25">
        <v>0</v>
      </c>
      <c r="AK25">
        <v>51.78</v>
      </c>
      <c r="AL25">
        <v>12.78</v>
      </c>
      <c r="AM25">
        <v>0</v>
      </c>
      <c r="AN25">
        <v>0</v>
      </c>
      <c r="AO25">
        <v>0</v>
      </c>
      <c r="AP25">
        <v>7.68</v>
      </c>
      <c r="AQ25">
        <v>14.93</v>
      </c>
      <c r="AR25">
        <v>2.21</v>
      </c>
      <c r="AS25">
        <v>4.57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2614.5000000000005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69.5</v>
      </c>
      <c r="H26">
        <v>0</v>
      </c>
      <c r="I26">
        <v>21.92</v>
      </c>
      <c r="J26">
        <v>66.849999999999994</v>
      </c>
      <c r="K26">
        <v>341.57</v>
      </c>
      <c r="L26">
        <v>654.30999999999995</v>
      </c>
      <c r="M26">
        <v>92</v>
      </c>
      <c r="N26">
        <v>118.76</v>
      </c>
      <c r="O26">
        <v>60.02</v>
      </c>
      <c r="P26">
        <v>139.68</v>
      </c>
      <c r="Q26">
        <v>20.84</v>
      </c>
      <c r="R26">
        <v>42.4</v>
      </c>
      <c r="S26">
        <v>26.39</v>
      </c>
      <c r="T26">
        <v>0</v>
      </c>
      <c r="U26">
        <v>405</v>
      </c>
      <c r="V26">
        <v>20.8</v>
      </c>
      <c r="W26">
        <v>42.49</v>
      </c>
      <c r="X26">
        <v>148.30000000000001</v>
      </c>
      <c r="Y26">
        <v>0</v>
      </c>
      <c r="Z26">
        <v>6.52</v>
      </c>
      <c r="AA26">
        <v>11.85</v>
      </c>
      <c r="AB26">
        <v>9.99</v>
      </c>
      <c r="AC26">
        <v>19.36</v>
      </c>
      <c r="AD26">
        <v>27.48</v>
      </c>
      <c r="AE26">
        <v>49.43</v>
      </c>
      <c r="AF26">
        <v>8.8699999999999992</v>
      </c>
      <c r="AG26">
        <v>41.55</v>
      </c>
      <c r="AH26">
        <v>88.93</v>
      </c>
      <c r="AI26">
        <v>2.5499999999999998</v>
      </c>
      <c r="AJ26">
        <v>0</v>
      </c>
      <c r="AK26">
        <v>51.78</v>
      </c>
      <c r="AL26">
        <v>12.78</v>
      </c>
      <c r="AM26">
        <v>0</v>
      </c>
      <c r="AN26">
        <v>0</v>
      </c>
      <c r="AO26">
        <v>0</v>
      </c>
      <c r="AP26">
        <v>7.68</v>
      </c>
      <c r="AQ26">
        <v>14.93</v>
      </c>
      <c r="AR26">
        <v>2.21</v>
      </c>
      <c r="AS26">
        <v>4.57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2689.05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69.5</v>
      </c>
      <c r="H27">
        <v>0</v>
      </c>
      <c r="I27">
        <v>21.92</v>
      </c>
      <c r="J27">
        <v>66.849999999999994</v>
      </c>
      <c r="K27">
        <v>341.57</v>
      </c>
      <c r="L27">
        <v>654.30999999999995</v>
      </c>
      <c r="M27">
        <v>92</v>
      </c>
      <c r="N27">
        <v>118.76</v>
      </c>
      <c r="O27">
        <v>60.02</v>
      </c>
      <c r="P27">
        <v>139.68</v>
      </c>
      <c r="Q27">
        <v>20.84</v>
      </c>
      <c r="R27">
        <v>42.4</v>
      </c>
      <c r="S27">
        <v>26.39</v>
      </c>
      <c r="T27">
        <v>0</v>
      </c>
      <c r="U27">
        <v>405</v>
      </c>
      <c r="V27">
        <v>20.8</v>
      </c>
      <c r="W27">
        <v>42.49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19.72</v>
      </c>
      <c r="AG27">
        <v>41.55</v>
      </c>
      <c r="AH27">
        <v>116.95</v>
      </c>
      <c r="AI27">
        <v>5.09</v>
      </c>
      <c r="AJ27">
        <v>0</v>
      </c>
      <c r="AK27">
        <v>51.78</v>
      </c>
      <c r="AL27">
        <v>12.78</v>
      </c>
      <c r="AM27">
        <v>0</v>
      </c>
      <c r="AN27">
        <v>0</v>
      </c>
      <c r="AO27">
        <v>0</v>
      </c>
      <c r="AP27">
        <v>12.81</v>
      </c>
      <c r="AQ27">
        <v>31.13</v>
      </c>
      <c r="AR27">
        <v>2.21</v>
      </c>
      <c r="AS27">
        <v>4.57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2818.6400000000008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69.5</v>
      </c>
      <c r="H28">
        <v>0</v>
      </c>
      <c r="I28">
        <v>21.92</v>
      </c>
      <c r="J28">
        <v>66.849999999999994</v>
      </c>
      <c r="K28">
        <v>341.57</v>
      </c>
      <c r="L28">
        <v>654.30999999999995</v>
      </c>
      <c r="M28">
        <v>92</v>
      </c>
      <c r="N28">
        <v>118.76</v>
      </c>
      <c r="O28">
        <v>60.02</v>
      </c>
      <c r="P28">
        <v>139.68</v>
      </c>
      <c r="Q28">
        <v>20.84</v>
      </c>
      <c r="R28">
        <v>42.4</v>
      </c>
      <c r="S28">
        <v>26.39</v>
      </c>
      <c r="T28">
        <v>0</v>
      </c>
      <c r="U28">
        <v>405</v>
      </c>
      <c r="V28">
        <v>20.8</v>
      </c>
      <c r="W28">
        <v>42.49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49.93</v>
      </c>
      <c r="AF28">
        <v>19.72</v>
      </c>
      <c r="AG28">
        <v>41.55</v>
      </c>
      <c r="AH28">
        <v>116.95</v>
      </c>
      <c r="AI28">
        <v>33.1</v>
      </c>
      <c r="AJ28">
        <v>0</v>
      </c>
      <c r="AK28">
        <v>51.78</v>
      </c>
      <c r="AL28">
        <v>12.78</v>
      </c>
      <c r="AM28">
        <v>0</v>
      </c>
      <c r="AN28">
        <v>0</v>
      </c>
      <c r="AO28">
        <v>0</v>
      </c>
      <c r="AP28">
        <v>12.81</v>
      </c>
      <c r="AQ28">
        <v>31.13</v>
      </c>
      <c r="AR28">
        <v>2.21</v>
      </c>
      <c r="AS28">
        <v>4.57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2846.6500000000005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69.5</v>
      </c>
      <c r="H29">
        <v>0</v>
      </c>
      <c r="I29">
        <v>21.92</v>
      </c>
      <c r="J29">
        <v>66.849999999999994</v>
      </c>
      <c r="K29">
        <v>341.57</v>
      </c>
      <c r="L29">
        <v>654.30999999999995</v>
      </c>
      <c r="M29">
        <v>92</v>
      </c>
      <c r="N29">
        <v>118.76</v>
      </c>
      <c r="O29">
        <v>60.02</v>
      </c>
      <c r="P29">
        <v>139.68</v>
      </c>
      <c r="Q29">
        <v>20.84</v>
      </c>
      <c r="R29">
        <v>42.4</v>
      </c>
      <c r="S29">
        <v>26.39</v>
      </c>
      <c r="T29">
        <v>0</v>
      </c>
      <c r="U29">
        <v>405</v>
      </c>
      <c r="V29">
        <v>20.8</v>
      </c>
      <c r="W29">
        <v>42.49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49.93</v>
      </c>
      <c r="AF29">
        <v>19.72</v>
      </c>
      <c r="AG29">
        <v>41.55</v>
      </c>
      <c r="AH29">
        <v>116.95</v>
      </c>
      <c r="AI29">
        <v>33.1</v>
      </c>
      <c r="AJ29">
        <v>0</v>
      </c>
      <c r="AK29">
        <v>51.78</v>
      </c>
      <c r="AL29">
        <v>12.78</v>
      </c>
      <c r="AM29">
        <v>0</v>
      </c>
      <c r="AN29">
        <v>0</v>
      </c>
      <c r="AO29">
        <v>0</v>
      </c>
      <c r="AP29">
        <v>8.9600000000000009</v>
      </c>
      <c r="AQ29">
        <v>31.13</v>
      </c>
      <c r="AR29">
        <v>2.21</v>
      </c>
      <c r="AS29">
        <v>4.57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2842.8000000000006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69.5</v>
      </c>
      <c r="H30">
        <v>0</v>
      </c>
      <c r="I30">
        <v>21.92</v>
      </c>
      <c r="J30">
        <v>66.849999999999994</v>
      </c>
      <c r="K30">
        <v>341.57</v>
      </c>
      <c r="L30">
        <v>654.30999999999995</v>
      </c>
      <c r="M30">
        <v>92</v>
      </c>
      <c r="N30">
        <v>118.76</v>
      </c>
      <c r="O30">
        <v>60.02</v>
      </c>
      <c r="P30">
        <v>139.68</v>
      </c>
      <c r="Q30">
        <v>20.84</v>
      </c>
      <c r="R30">
        <v>42.4</v>
      </c>
      <c r="S30">
        <v>26.39</v>
      </c>
      <c r="T30">
        <v>0</v>
      </c>
      <c r="U30">
        <v>405</v>
      </c>
      <c r="V30">
        <v>20.8</v>
      </c>
      <c r="W30">
        <v>42.49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49.93</v>
      </c>
      <c r="AF30">
        <v>19.72</v>
      </c>
      <c r="AG30">
        <v>41.55</v>
      </c>
      <c r="AH30">
        <v>116.95</v>
      </c>
      <c r="AI30">
        <v>33.1</v>
      </c>
      <c r="AJ30">
        <v>0</v>
      </c>
      <c r="AK30">
        <v>51.78</v>
      </c>
      <c r="AL30">
        <v>12.78</v>
      </c>
      <c r="AM30">
        <v>0</v>
      </c>
      <c r="AN30">
        <v>0</v>
      </c>
      <c r="AO30">
        <v>0</v>
      </c>
      <c r="AP30">
        <v>8.9600000000000009</v>
      </c>
      <c r="AQ30">
        <v>30.68</v>
      </c>
      <c r="AR30">
        <v>2.21</v>
      </c>
      <c r="AS30">
        <v>4.57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2842.3500000000004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69.5</v>
      </c>
      <c r="H31">
        <v>0</v>
      </c>
      <c r="I31">
        <v>21.92</v>
      </c>
      <c r="J31">
        <v>66.849999999999994</v>
      </c>
      <c r="K31">
        <v>341.57</v>
      </c>
      <c r="L31">
        <v>654.30999999999995</v>
      </c>
      <c r="M31">
        <v>92</v>
      </c>
      <c r="N31">
        <v>118.76</v>
      </c>
      <c r="O31">
        <v>60.02</v>
      </c>
      <c r="P31">
        <v>139.68</v>
      </c>
      <c r="Q31">
        <v>20.84</v>
      </c>
      <c r="R31">
        <v>42.4</v>
      </c>
      <c r="S31">
        <v>26.39</v>
      </c>
      <c r="T31">
        <v>0</v>
      </c>
      <c r="U31">
        <v>405</v>
      </c>
      <c r="V31">
        <v>20.8</v>
      </c>
      <c r="W31">
        <v>42.49</v>
      </c>
      <c r="X31">
        <v>148.30000000000001</v>
      </c>
      <c r="Y31">
        <v>0</v>
      </c>
      <c r="Z31">
        <v>6.52</v>
      </c>
      <c r="AA31">
        <v>11.85</v>
      </c>
      <c r="AB31">
        <v>12</v>
      </c>
      <c r="AC31">
        <v>19.36</v>
      </c>
      <c r="AD31">
        <v>27.48</v>
      </c>
      <c r="AE31">
        <v>49.43</v>
      </c>
      <c r="AF31">
        <v>8.8699999999999992</v>
      </c>
      <c r="AG31">
        <v>41.55</v>
      </c>
      <c r="AH31">
        <v>116.95</v>
      </c>
      <c r="AI31">
        <v>33.1</v>
      </c>
      <c r="AJ31">
        <v>0</v>
      </c>
      <c r="AK31">
        <v>51.78</v>
      </c>
      <c r="AL31">
        <v>12.78</v>
      </c>
      <c r="AM31">
        <v>0</v>
      </c>
      <c r="AN31">
        <v>0</v>
      </c>
      <c r="AO31">
        <v>0</v>
      </c>
      <c r="AP31">
        <v>7.68</v>
      </c>
      <c r="AQ31">
        <v>14.93</v>
      </c>
      <c r="AR31">
        <v>2.21</v>
      </c>
      <c r="AS31">
        <v>4.57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2748.57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69.5</v>
      </c>
      <c r="H32">
        <v>0</v>
      </c>
      <c r="I32">
        <v>21.92</v>
      </c>
      <c r="J32">
        <v>66.849999999999994</v>
      </c>
      <c r="K32">
        <v>341.57</v>
      </c>
      <c r="L32">
        <v>654.30999999999995</v>
      </c>
      <c r="M32">
        <v>92</v>
      </c>
      <c r="N32">
        <v>118.76</v>
      </c>
      <c r="O32">
        <v>60.02</v>
      </c>
      <c r="P32">
        <v>139.68</v>
      </c>
      <c r="Q32">
        <v>20.84</v>
      </c>
      <c r="R32">
        <v>42.4</v>
      </c>
      <c r="S32">
        <v>26.39</v>
      </c>
      <c r="T32">
        <v>0</v>
      </c>
      <c r="U32">
        <v>405</v>
      </c>
      <c r="V32">
        <v>20.8</v>
      </c>
      <c r="W32">
        <v>42.49</v>
      </c>
      <c r="X32">
        <v>148.30000000000001</v>
      </c>
      <c r="Y32">
        <v>0</v>
      </c>
      <c r="Z32">
        <v>6.52</v>
      </c>
      <c r="AA32">
        <v>0</v>
      </c>
      <c r="AB32">
        <v>12</v>
      </c>
      <c r="AC32">
        <v>9.68</v>
      </c>
      <c r="AD32">
        <v>18.23</v>
      </c>
      <c r="AE32">
        <v>49.43</v>
      </c>
      <c r="AF32">
        <v>8.8699999999999992</v>
      </c>
      <c r="AG32">
        <v>41.55</v>
      </c>
      <c r="AH32">
        <v>94.04</v>
      </c>
      <c r="AI32">
        <v>33.1</v>
      </c>
      <c r="AJ32">
        <v>0</v>
      </c>
      <c r="AK32">
        <v>51.78</v>
      </c>
      <c r="AL32">
        <v>12.78</v>
      </c>
      <c r="AM32">
        <v>0</v>
      </c>
      <c r="AN32">
        <v>0</v>
      </c>
      <c r="AO32">
        <v>0</v>
      </c>
      <c r="AP32">
        <v>7.68</v>
      </c>
      <c r="AQ32">
        <v>0</v>
      </c>
      <c r="AR32">
        <v>2.21</v>
      </c>
      <c r="AS32">
        <v>4.57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2679.9500000000003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69.5</v>
      </c>
      <c r="H33">
        <v>0</v>
      </c>
      <c r="I33">
        <v>21.92</v>
      </c>
      <c r="J33">
        <v>66.849999999999994</v>
      </c>
      <c r="K33">
        <v>341.57</v>
      </c>
      <c r="L33">
        <v>654.30999999999995</v>
      </c>
      <c r="M33">
        <v>92</v>
      </c>
      <c r="N33">
        <v>118.76</v>
      </c>
      <c r="O33">
        <v>60.02</v>
      </c>
      <c r="P33">
        <v>139.68</v>
      </c>
      <c r="Q33">
        <v>20.84</v>
      </c>
      <c r="R33">
        <v>42.4</v>
      </c>
      <c r="S33">
        <v>26.39</v>
      </c>
      <c r="T33">
        <v>0</v>
      </c>
      <c r="U33">
        <v>405</v>
      </c>
      <c r="V33">
        <v>20.8</v>
      </c>
      <c r="W33">
        <v>42.49</v>
      </c>
      <c r="X33">
        <v>148.30000000000001</v>
      </c>
      <c r="Y33">
        <v>0</v>
      </c>
      <c r="Z33">
        <v>6.52</v>
      </c>
      <c r="AA33">
        <v>0</v>
      </c>
      <c r="AB33">
        <v>12</v>
      </c>
      <c r="AC33">
        <v>9.68</v>
      </c>
      <c r="AD33">
        <v>9.11</v>
      </c>
      <c r="AE33">
        <v>49.43</v>
      </c>
      <c r="AF33">
        <v>8.8699999999999992</v>
      </c>
      <c r="AG33">
        <v>41.55</v>
      </c>
      <c r="AH33">
        <v>70.17</v>
      </c>
      <c r="AI33">
        <v>33.1</v>
      </c>
      <c r="AJ33">
        <v>0</v>
      </c>
      <c r="AK33">
        <v>51.78</v>
      </c>
      <c r="AL33">
        <v>12.78</v>
      </c>
      <c r="AM33">
        <v>0</v>
      </c>
      <c r="AN33">
        <v>0</v>
      </c>
      <c r="AO33">
        <v>0</v>
      </c>
      <c r="AP33">
        <v>7.68</v>
      </c>
      <c r="AQ33">
        <v>0</v>
      </c>
      <c r="AR33">
        <v>3.31</v>
      </c>
      <c r="AS33">
        <v>4.57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2648.0600000000004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69.5</v>
      </c>
      <c r="H34">
        <v>0</v>
      </c>
      <c r="I34">
        <v>21.92</v>
      </c>
      <c r="J34">
        <v>66.849999999999994</v>
      </c>
      <c r="K34">
        <v>341.57</v>
      </c>
      <c r="L34">
        <v>654.30999999999995</v>
      </c>
      <c r="M34">
        <v>92</v>
      </c>
      <c r="N34">
        <v>118.76</v>
      </c>
      <c r="O34">
        <v>60.02</v>
      </c>
      <c r="P34">
        <v>139.68</v>
      </c>
      <c r="Q34">
        <v>20.84</v>
      </c>
      <c r="R34">
        <v>42.4</v>
      </c>
      <c r="S34">
        <v>26.39</v>
      </c>
      <c r="T34">
        <v>0</v>
      </c>
      <c r="U34">
        <v>405</v>
      </c>
      <c r="V34">
        <v>20.8</v>
      </c>
      <c r="W34">
        <v>42.49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9.68</v>
      </c>
      <c r="AD34">
        <v>1.32</v>
      </c>
      <c r="AE34">
        <v>49.43</v>
      </c>
      <c r="AF34">
        <v>8.8699999999999992</v>
      </c>
      <c r="AG34">
        <v>41.55</v>
      </c>
      <c r="AH34">
        <v>40.72</v>
      </c>
      <c r="AI34">
        <v>5.09</v>
      </c>
      <c r="AJ34">
        <v>0</v>
      </c>
      <c r="AK34">
        <v>51.78</v>
      </c>
      <c r="AL34">
        <v>12.78</v>
      </c>
      <c r="AM34">
        <v>0</v>
      </c>
      <c r="AN34">
        <v>0</v>
      </c>
      <c r="AO34">
        <v>0</v>
      </c>
      <c r="AP34">
        <v>7.68</v>
      </c>
      <c r="AQ34">
        <v>0</v>
      </c>
      <c r="AR34">
        <v>40.85</v>
      </c>
      <c r="AS34">
        <v>4.57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2620.3500000000004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69.5</v>
      </c>
      <c r="H35">
        <v>0</v>
      </c>
      <c r="I35">
        <v>21.92</v>
      </c>
      <c r="J35">
        <v>66.849999999999994</v>
      </c>
      <c r="K35">
        <v>341.57</v>
      </c>
      <c r="L35">
        <v>654.30999999999995</v>
      </c>
      <c r="M35">
        <v>92</v>
      </c>
      <c r="N35">
        <v>118.76</v>
      </c>
      <c r="O35">
        <v>60.02</v>
      </c>
      <c r="P35">
        <v>139.68</v>
      </c>
      <c r="Q35">
        <v>20.84</v>
      </c>
      <c r="R35">
        <v>42.4</v>
      </c>
      <c r="S35">
        <v>26.39</v>
      </c>
      <c r="T35">
        <v>0</v>
      </c>
      <c r="U35">
        <v>405</v>
      </c>
      <c r="V35">
        <v>20.8</v>
      </c>
      <c r="W35">
        <v>42.49</v>
      </c>
      <c r="X35">
        <v>148.30000000000001</v>
      </c>
      <c r="Y35">
        <v>0</v>
      </c>
      <c r="Z35">
        <v>6.52</v>
      </c>
      <c r="AA35">
        <v>0</v>
      </c>
      <c r="AB35">
        <v>12</v>
      </c>
      <c r="AC35">
        <v>9.68</v>
      </c>
      <c r="AD35">
        <v>1.32</v>
      </c>
      <c r="AE35">
        <v>32.96</v>
      </c>
      <c r="AF35">
        <v>8.8699999999999992</v>
      </c>
      <c r="AG35">
        <v>41.55</v>
      </c>
      <c r="AH35">
        <v>40.72</v>
      </c>
      <c r="AI35">
        <v>2.5499999999999998</v>
      </c>
      <c r="AJ35">
        <v>0</v>
      </c>
      <c r="AK35">
        <v>51.78</v>
      </c>
      <c r="AL35">
        <v>26.73</v>
      </c>
      <c r="AM35">
        <v>0</v>
      </c>
      <c r="AN35">
        <v>0</v>
      </c>
      <c r="AO35">
        <v>0</v>
      </c>
      <c r="AP35">
        <v>7.68</v>
      </c>
      <c r="AQ35">
        <v>0</v>
      </c>
      <c r="AR35">
        <v>40.85</v>
      </c>
      <c r="AS35">
        <v>18.829999999999998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2629.55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69.5</v>
      </c>
      <c r="H36">
        <v>0</v>
      </c>
      <c r="I36">
        <v>21.92</v>
      </c>
      <c r="J36">
        <v>66.849999999999994</v>
      </c>
      <c r="K36">
        <v>341.57</v>
      </c>
      <c r="L36">
        <v>654.30999999999995</v>
      </c>
      <c r="M36">
        <v>92</v>
      </c>
      <c r="N36">
        <v>118.76</v>
      </c>
      <c r="O36">
        <v>60.02</v>
      </c>
      <c r="P36">
        <v>139.68</v>
      </c>
      <c r="Q36">
        <v>20.84</v>
      </c>
      <c r="R36">
        <v>42.4</v>
      </c>
      <c r="S36">
        <v>26.39</v>
      </c>
      <c r="T36">
        <v>0</v>
      </c>
      <c r="U36">
        <v>405</v>
      </c>
      <c r="V36">
        <v>20.8</v>
      </c>
      <c r="W36">
        <v>42.49</v>
      </c>
      <c r="X36">
        <v>148.30000000000001</v>
      </c>
      <c r="Y36">
        <v>0</v>
      </c>
      <c r="Z36">
        <v>6.49</v>
      </c>
      <c r="AA36">
        <v>0</v>
      </c>
      <c r="AB36">
        <v>2.4</v>
      </c>
      <c r="AC36">
        <v>9.68</v>
      </c>
      <c r="AD36">
        <v>1.32</v>
      </c>
      <c r="AE36">
        <v>32.96</v>
      </c>
      <c r="AF36">
        <v>8.8699999999999992</v>
      </c>
      <c r="AG36">
        <v>41.55</v>
      </c>
      <c r="AH36">
        <v>40.72</v>
      </c>
      <c r="AI36">
        <v>0</v>
      </c>
      <c r="AJ36">
        <v>0</v>
      </c>
      <c r="AK36">
        <v>51.78</v>
      </c>
      <c r="AL36">
        <v>79.38</v>
      </c>
      <c r="AM36">
        <v>0</v>
      </c>
      <c r="AN36">
        <v>0</v>
      </c>
      <c r="AO36">
        <v>0</v>
      </c>
      <c r="AP36">
        <v>7.68</v>
      </c>
      <c r="AQ36">
        <v>0</v>
      </c>
      <c r="AR36">
        <v>4.97</v>
      </c>
      <c r="AS36">
        <v>18.829999999999998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2634.14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69.5</v>
      </c>
      <c r="H37">
        <v>0</v>
      </c>
      <c r="I37">
        <v>21.92</v>
      </c>
      <c r="J37">
        <v>66.849999999999994</v>
      </c>
      <c r="K37">
        <v>341.57</v>
      </c>
      <c r="L37">
        <v>654.30999999999995</v>
      </c>
      <c r="M37">
        <v>92</v>
      </c>
      <c r="N37">
        <v>118.76</v>
      </c>
      <c r="O37">
        <v>60.02</v>
      </c>
      <c r="P37">
        <v>139.68</v>
      </c>
      <c r="Q37">
        <v>20.84</v>
      </c>
      <c r="R37">
        <v>42.4</v>
      </c>
      <c r="S37">
        <v>26.39</v>
      </c>
      <c r="T37">
        <v>0</v>
      </c>
      <c r="U37">
        <v>405</v>
      </c>
      <c r="V37">
        <v>20.8</v>
      </c>
      <c r="W37">
        <v>42.49</v>
      </c>
      <c r="X37">
        <v>148.30000000000001</v>
      </c>
      <c r="Y37">
        <v>0</v>
      </c>
      <c r="Z37">
        <v>6.49</v>
      </c>
      <c r="AA37">
        <v>0</v>
      </c>
      <c r="AB37">
        <v>2.4</v>
      </c>
      <c r="AC37">
        <v>9.68</v>
      </c>
      <c r="AD37">
        <v>1.32</v>
      </c>
      <c r="AE37">
        <v>32.96</v>
      </c>
      <c r="AF37">
        <v>8.8699999999999992</v>
      </c>
      <c r="AG37">
        <v>41.55</v>
      </c>
      <c r="AH37">
        <v>40.72</v>
      </c>
      <c r="AI37">
        <v>0</v>
      </c>
      <c r="AJ37">
        <v>0</v>
      </c>
      <c r="AK37">
        <v>51.78</v>
      </c>
      <c r="AL37">
        <v>79.38</v>
      </c>
      <c r="AM37">
        <v>0</v>
      </c>
      <c r="AN37">
        <v>0</v>
      </c>
      <c r="AO37">
        <v>0</v>
      </c>
      <c r="AP37">
        <v>7.68</v>
      </c>
      <c r="AQ37">
        <v>0</v>
      </c>
      <c r="AR37">
        <v>3.31</v>
      </c>
      <c r="AS37">
        <v>18.829999999999998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2632.48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69.5</v>
      </c>
      <c r="H38">
        <v>0</v>
      </c>
      <c r="I38">
        <v>21.92</v>
      </c>
      <c r="J38">
        <v>66.849999999999994</v>
      </c>
      <c r="K38">
        <v>341.57</v>
      </c>
      <c r="L38">
        <v>654.30999999999995</v>
      </c>
      <c r="M38">
        <v>92</v>
      </c>
      <c r="N38">
        <v>118.76</v>
      </c>
      <c r="O38">
        <v>60.02</v>
      </c>
      <c r="P38">
        <v>139.68</v>
      </c>
      <c r="Q38">
        <v>20.84</v>
      </c>
      <c r="R38">
        <v>42.4</v>
      </c>
      <c r="S38">
        <v>26.39</v>
      </c>
      <c r="T38">
        <v>0</v>
      </c>
      <c r="U38">
        <v>405</v>
      </c>
      <c r="V38">
        <v>20.8</v>
      </c>
      <c r="W38">
        <v>42.49</v>
      </c>
      <c r="X38">
        <v>148.30000000000001</v>
      </c>
      <c r="Y38">
        <v>0</v>
      </c>
      <c r="Z38">
        <v>6.49</v>
      </c>
      <c r="AA38">
        <v>0</v>
      </c>
      <c r="AB38">
        <v>2.4</v>
      </c>
      <c r="AC38">
        <v>9.68</v>
      </c>
      <c r="AD38">
        <v>1.32</v>
      </c>
      <c r="AE38">
        <v>32.96</v>
      </c>
      <c r="AF38">
        <v>8.8699999999999992</v>
      </c>
      <c r="AG38">
        <v>41.55</v>
      </c>
      <c r="AH38">
        <v>40.72</v>
      </c>
      <c r="AI38">
        <v>0</v>
      </c>
      <c r="AJ38">
        <v>0</v>
      </c>
      <c r="AK38">
        <v>51.78</v>
      </c>
      <c r="AL38">
        <v>79.38</v>
      </c>
      <c r="AM38">
        <v>0</v>
      </c>
      <c r="AN38">
        <v>0</v>
      </c>
      <c r="AO38">
        <v>0</v>
      </c>
      <c r="AP38">
        <v>7.68</v>
      </c>
      <c r="AQ38">
        <v>0</v>
      </c>
      <c r="AR38">
        <v>3.31</v>
      </c>
      <c r="AS38">
        <v>18.829999999999998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2632.48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69.5</v>
      </c>
      <c r="H39">
        <v>0</v>
      </c>
      <c r="I39">
        <v>21.92</v>
      </c>
      <c r="J39">
        <v>66.849999999999994</v>
      </c>
      <c r="K39">
        <v>341.57</v>
      </c>
      <c r="L39">
        <v>654.30999999999995</v>
      </c>
      <c r="M39">
        <v>92</v>
      </c>
      <c r="N39">
        <v>118.76</v>
      </c>
      <c r="O39">
        <v>60.02</v>
      </c>
      <c r="P39">
        <v>139.68</v>
      </c>
      <c r="Q39">
        <v>20.84</v>
      </c>
      <c r="R39">
        <v>42.4</v>
      </c>
      <c r="S39">
        <v>26.39</v>
      </c>
      <c r="T39">
        <v>0</v>
      </c>
      <c r="U39">
        <v>405</v>
      </c>
      <c r="V39">
        <v>20.8</v>
      </c>
      <c r="W39">
        <v>30.35</v>
      </c>
      <c r="X39">
        <v>148.30000000000001</v>
      </c>
      <c r="Y39">
        <v>0</v>
      </c>
      <c r="Z39">
        <v>6.49</v>
      </c>
      <c r="AA39">
        <v>0</v>
      </c>
      <c r="AB39">
        <v>2.4</v>
      </c>
      <c r="AC39">
        <v>9.68</v>
      </c>
      <c r="AD39">
        <v>1.32</v>
      </c>
      <c r="AE39">
        <v>32.96</v>
      </c>
      <c r="AF39">
        <v>8.8699999999999992</v>
      </c>
      <c r="AG39">
        <v>41.55</v>
      </c>
      <c r="AH39">
        <v>40.72</v>
      </c>
      <c r="AI39">
        <v>0</v>
      </c>
      <c r="AJ39">
        <v>0</v>
      </c>
      <c r="AK39">
        <v>51.78</v>
      </c>
      <c r="AL39">
        <v>79.38</v>
      </c>
      <c r="AM39">
        <v>0</v>
      </c>
      <c r="AN39">
        <v>0</v>
      </c>
      <c r="AO39">
        <v>0</v>
      </c>
      <c r="AP39">
        <v>12.81</v>
      </c>
      <c r="AQ39">
        <v>0</v>
      </c>
      <c r="AR39">
        <v>3.31</v>
      </c>
      <c r="AS39">
        <v>18.829999999999998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2625.4700000000003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69.5</v>
      </c>
      <c r="H40">
        <v>0</v>
      </c>
      <c r="I40">
        <v>21.92</v>
      </c>
      <c r="J40">
        <v>66.849999999999994</v>
      </c>
      <c r="K40">
        <v>341.57</v>
      </c>
      <c r="L40">
        <v>654.30999999999995</v>
      </c>
      <c r="M40">
        <v>92</v>
      </c>
      <c r="N40">
        <v>118.76</v>
      </c>
      <c r="O40">
        <v>60.02</v>
      </c>
      <c r="P40">
        <v>139.68</v>
      </c>
      <c r="Q40">
        <v>20.84</v>
      </c>
      <c r="R40">
        <v>42.4</v>
      </c>
      <c r="S40">
        <v>26.39</v>
      </c>
      <c r="T40">
        <v>0</v>
      </c>
      <c r="U40">
        <v>405</v>
      </c>
      <c r="V40">
        <v>20.8</v>
      </c>
      <c r="W40">
        <v>30.35</v>
      </c>
      <c r="X40">
        <v>148.30000000000001</v>
      </c>
      <c r="Y40">
        <v>0</v>
      </c>
      <c r="Z40">
        <v>6.49</v>
      </c>
      <c r="AA40">
        <v>0</v>
      </c>
      <c r="AB40">
        <v>2.4</v>
      </c>
      <c r="AC40">
        <v>9.68</v>
      </c>
      <c r="AD40">
        <v>1.32</v>
      </c>
      <c r="AE40">
        <v>32.96</v>
      </c>
      <c r="AF40">
        <v>8.8699999999999992</v>
      </c>
      <c r="AG40">
        <v>41.55</v>
      </c>
      <c r="AH40">
        <v>40.72</v>
      </c>
      <c r="AI40">
        <v>0</v>
      </c>
      <c r="AJ40">
        <v>0</v>
      </c>
      <c r="AK40">
        <v>51.78</v>
      </c>
      <c r="AL40">
        <v>26.73</v>
      </c>
      <c r="AM40">
        <v>0</v>
      </c>
      <c r="AN40">
        <v>0</v>
      </c>
      <c r="AO40">
        <v>0</v>
      </c>
      <c r="AP40">
        <v>12.81</v>
      </c>
      <c r="AQ40">
        <v>0</v>
      </c>
      <c r="AR40">
        <v>3.31</v>
      </c>
      <c r="AS40">
        <v>18.829999999999998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2572.8200000000002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69.5</v>
      </c>
      <c r="H41">
        <v>0</v>
      </c>
      <c r="I41">
        <v>21.92</v>
      </c>
      <c r="J41">
        <v>66.849999999999994</v>
      </c>
      <c r="K41">
        <v>341.57</v>
      </c>
      <c r="L41">
        <v>654.30999999999995</v>
      </c>
      <c r="M41">
        <v>92</v>
      </c>
      <c r="N41">
        <v>118.76</v>
      </c>
      <c r="O41">
        <v>60.02</v>
      </c>
      <c r="P41">
        <v>139.68</v>
      </c>
      <c r="Q41">
        <v>20.84</v>
      </c>
      <c r="R41">
        <v>42.4</v>
      </c>
      <c r="S41">
        <v>26.39</v>
      </c>
      <c r="T41">
        <v>0</v>
      </c>
      <c r="U41">
        <v>405</v>
      </c>
      <c r="V41">
        <v>20.8</v>
      </c>
      <c r="W41">
        <v>30.35</v>
      </c>
      <c r="X41">
        <v>148.30000000000001</v>
      </c>
      <c r="Y41">
        <v>0</v>
      </c>
      <c r="Z41">
        <v>0</v>
      </c>
      <c r="AA41">
        <v>0</v>
      </c>
      <c r="AB41">
        <v>9.99</v>
      </c>
      <c r="AC41">
        <v>0</v>
      </c>
      <c r="AD41">
        <v>1.32</v>
      </c>
      <c r="AE41">
        <v>32.96</v>
      </c>
      <c r="AF41">
        <v>8.8699999999999992</v>
      </c>
      <c r="AG41">
        <v>41.55</v>
      </c>
      <c r="AH41">
        <v>40.72</v>
      </c>
      <c r="AI41">
        <v>0</v>
      </c>
      <c r="AJ41">
        <v>0</v>
      </c>
      <c r="AK41">
        <v>51.78</v>
      </c>
      <c r="AL41">
        <v>12.78</v>
      </c>
      <c r="AM41">
        <v>0</v>
      </c>
      <c r="AN41">
        <v>0</v>
      </c>
      <c r="AO41">
        <v>0</v>
      </c>
      <c r="AP41">
        <v>7.68</v>
      </c>
      <c r="AQ41">
        <v>0</v>
      </c>
      <c r="AR41">
        <v>3.31</v>
      </c>
      <c r="AS41">
        <v>4.57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2530.9000000000005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69.5</v>
      </c>
      <c r="H42">
        <v>0</v>
      </c>
      <c r="I42">
        <v>21.92</v>
      </c>
      <c r="J42">
        <v>66.849999999999994</v>
      </c>
      <c r="K42">
        <v>341.57</v>
      </c>
      <c r="L42">
        <v>654.30999999999995</v>
      </c>
      <c r="M42">
        <v>92</v>
      </c>
      <c r="N42">
        <v>118.76</v>
      </c>
      <c r="O42">
        <v>60.02</v>
      </c>
      <c r="P42">
        <v>139.68</v>
      </c>
      <c r="Q42">
        <v>20.84</v>
      </c>
      <c r="R42">
        <v>42.4</v>
      </c>
      <c r="S42">
        <v>26.39</v>
      </c>
      <c r="T42">
        <v>0</v>
      </c>
      <c r="U42">
        <v>405</v>
      </c>
      <c r="V42">
        <v>20.8</v>
      </c>
      <c r="W42">
        <v>30.35</v>
      </c>
      <c r="X42">
        <v>148.30000000000001</v>
      </c>
      <c r="Y42">
        <v>0</v>
      </c>
      <c r="Z42">
        <v>0</v>
      </c>
      <c r="AA42">
        <v>0</v>
      </c>
      <c r="AB42">
        <v>9.99</v>
      </c>
      <c r="AC42">
        <v>0</v>
      </c>
      <c r="AD42">
        <v>1.32</v>
      </c>
      <c r="AE42">
        <v>32.96</v>
      </c>
      <c r="AF42">
        <v>8.8699999999999992</v>
      </c>
      <c r="AG42">
        <v>41.55</v>
      </c>
      <c r="AH42">
        <v>40.72</v>
      </c>
      <c r="AI42">
        <v>0</v>
      </c>
      <c r="AJ42">
        <v>0</v>
      </c>
      <c r="AK42">
        <v>51.78</v>
      </c>
      <c r="AL42">
        <v>12.78</v>
      </c>
      <c r="AM42">
        <v>0</v>
      </c>
      <c r="AN42">
        <v>0</v>
      </c>
      <c r="AO42">
        <v>0</v>
      </c>
      <c r="AP42">
        <v>7.68</v>
      </c>
      <c r="AQ42">
        <v>0</v>
      </c>
      <c r="AR42">
        <v>3.31</v>
      </c>
      <c r="AS42">
        <v>4.57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2530.9000000000005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69.5</v>
      </c>
      <c r="H43">
        <v>0</v>
      </c>
      <c r="I43">
        <v>21.92</v>
      </c>
      <c r="J43">
        <v>66.849999999999994</v>
      </c>
      <c r="K43">
        <v>341.57</v>
      </c>
      <c r="L43">
        <v>654.30999999999995</v>
      </c>
      <c r="M43">
        <v>92</v>
      </c>
      <c r="N43">
        <v>118.76</v>
      </c>
      <c r="O43">
        <v>60.02</v>
      </c>
      <c r="P43">
        <v>139.68</v>
      </c>
      <c r="Q43">
        <v>20.84</v>
      </c>
      <c r="R43">
        <v>42.4</v>
      </c>
      <c r="S43">
        <v>26.39</v>
      </c>
      <c r="T43">
        <v>0</v>
      </c>
      <c r="U43">
        <v>405</v>
      </c>
      <c r="V43">
        <v>20.8</v>
      </c>
      <c r="W43">
        <v>30.35</v>
      </c>
      <c r="X43">
        <v>148.30000000000001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9.11</v>
      </c>
      <c r="AE43">
        <v>32.96</v>
      </c>
      <c r="AF43">
        <v>8.8699999999999992</v>
      </c>
      <c r="AG43">
        <v>41.55</v>
      </c>
      <c r="AH43">
        <v>40.72</v>
      </c>
      <c r="AI43">
        <v>0</v>
      </c>
      <c r="AJ43">
        <v>0</v>
      </c>
      <c r="AK43">
        <v>51.78</v>
      </c>
      <c r="AL43">
        <v>12.78</v>
      </c>
      <c r="AM43">
        <v>0</v>
      </c>
      <c r="AN43">
        <v>0</v>
      </c>
      <c r="AO43">
        <v>0</v>
      </c>
      <c r="AP43">
        <v>7.68</v>
      </c>
      <c r="AQ43">
        <v>0</v>
      </c>
      <c r="AR43">
        <v>3.31</v>
      </c>
      <c r="AS43">
        <v>4.57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2530.900000000001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69.290000000000006</v>
      </c>
      <c r="H44">
        <v>0</v>
      </c>
      <c r="I44">
        <v>21.92</v>
      </c>
      <c r="J44">
        <v>66.849999999999994</v>
      </c>
      <c r="K44">
        <v>341.57</v>
      </c>
      <c r="L44">
        <v>654.30999999999995</v>
      </c>
      <c r="M44">
        <v>92</v>
      </c>
      <c r="N44">
        <v>118.76</v>
      </c>
      <c r="O44">
        <v>60.02</v>
      </c>
      <c r="P44">
        <v>139.68</v>
      </c>
      <c r="Q44">
        <v>20.84</v>
      </c>
      <c r="R44">
        <v>42.4</v>
      </c>
      <c r="S44">
        <v>26.39</v>
      </c>
      <c r="T44">
        <v>0</v>
      </c>
      <c r="U44">
        <v>405</v>
      </c>
      <c r="V44">
        <v>20.8</v>
      </c>
      <c r="W44">
        <v>30.35</v>
      </c>
      <c r="X44">
        <v>148.30000000000001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9.11</v>
      </c>
      <c r="AE44">
        <v>32.96</v>
      </c>
      <c r="AF44">
        <v>8.8699999999999992</v>
      </c>
      <c r="AG44">
        <v>41.55</v>
      </c>
      <c r="AH44">
        <v>40.72</v>
      </c>
      <c r="AI44">
        <v>0</v>
      </c>
      <c r="AJ44">
        <v>0</v>
      </c>
      <c r="AK44">
        <v>51.78</v>
      </c>
      <c r="AL44">
        <v>12.78</v>
      </c>
      <c r="AM44">
        <v>0</v>
      </c>
      <c r="AN44">
        <v>0</v>
      </c>
      <c r="AO44">
        <v>0</v>
      </c>
      <c r="AP44">
        <v>7.68</v>
      </c>
      <c r="AQ44">
        <v>0</v>
      </c>
      <c r="AR44">
        <v>3.31</v>
      </c>
      <c r="AS44">
        <v>4.57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2530.690000000001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69.290000000000006</v>
      </c>
      <c r="H45">
        <v>0</v>
      </c>
      <c r="I45">
        <v>21.92</v>
      </c>
      <c r="J45">
        <v>66.849999999999994</v>
      </c>
      <c r="K45">
        <v>341.57</v>
      </c>
      <c r="L45">
        <v>534.30999999999995</v>
      </c>
      <c r="M45">
        <v>92</v>
      </c>
      <c r="N45">
        <v>118.76</v>
      </c>
      <c r="O45">
        <v>60.02</v>
      </c>
      <c r="P45">
        <v>139.68</v>
      </c>
      <c r="Q45">
        <v>20.84</v>
      </c>
      <c r="R45">
        <v>42.4</v>
      </c>
      <c r="S45">
        <v>26.39</v>
      </c>
      <c r="T45">
        <v>0</v>
      </c>
      <c r="U45">
        <v>405</v>
      </c>
      <c r="V45">
        <v>20.8</v>
      </c>
      <c r="W45">
        <v>30.35</v>
      </c>
      <c r="X45">
        <v>148.30000000000001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9.11</v>
      </c>
      <c r="AE45">
        <v>32.96</v>
      </c>
      <c r="AF45">
        <v>8.8699999999999992</v>
      </c>
      <c r="AG45">
        <v>41.55</v>
      </c>
      <c r="AH45">
        <v>40.72</v>
      </c>
      <c r="AI45">
        <v>0</v>
      </c>
      <c r="AJ45">
        <v>0</v>
      </c>
      <c r="AK45">
        <v>51.78</v>
      </c>
      <c r="AL45">
        <v>12.78</v>
      </c>
      <c r="AM45">
        <v>0</v>
      </c>
      <c r="AN45">
        <v>0</v>
      </c>
      <c r="AO45">
        <v>0</v>
      </c>
      <c r="AP45">
        <v>7.68</v>
      </c>
      <c r="AQ45">
        <v>0</v>
      </c>
      <c r="AR45">
        <v>3.31</v>
      </c>
      <c r="AS45">
        <v>4.57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2410.6900000000005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69.290000000000006</v>
      </c>
      <c r="H46">
        <v>0</v>
      </c>
      <c r="I46">
        <v>21.92</v>
      </c>
      <c r="J46">
        <v>66.849999999999994</v>
      </c>
      <c r="K46">
        <v>341.57</v>
      </c>
      <c r="L46">
        <v>534.30999999999995</v>
      </c>
      <c r="M46">
        <v>92</v>
      </c>
      <c r="N46">
        <v>118.76</v>
      </c>
      <c r="O46">
        <v>60.02</v>
      </c>
      <c r="P46">
        <v>139.68</v>
      </c>
      <c r="Q46">
        <v>20.84</v>
      </c>
      <c r="R46">
        <v>42.4</v>
      </c>
      <c r="S46">
        <v>26.39</v>
      </c>
      <c r="T46">
        <v>0</v>
      </c>
      <c r="U46">
        <v>405</v>
      </c>
      <c r="V46">
        <v>20.8</v>
      </c>
      <c r="W46">
        <v>30.35</v>
      </c>
      <c r="X46">
        <v>148.30000000000001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9.11</v>
      </c>
      <c r="AE46">
        <v>32.96</v>
      </c>
      <c r="AF46">
        <v>8.8699999999999992</v>
      </c>
      <c r="AG46">
        <v>41.55</v>
      </c>
      <c r="AH46">
        <v>40.72</v>
      </c>
      <c r="AI46">
        <v>0</v>
      </c>
      <c r="AJ46">
        <v>0</v>
      </c>
      <c r="AK46">
        <v>51.78</v>
      </c>
      <c r="AL46">
        <v>12.78</v>
      </c>
      <c r="AM46">
        <v>0</v>
      </c>
      <c r="AN46">
        <v>0</v>
      </c>
      <c r="AO46">
        <v>0</v>
      </c>
      <c r="AP46">
        <v>7.68</v>
      </c>
      <c r="AQ46">
        <v>0</v>
      </c>
      <c r="AR46">
        <v>4.97</v>
      </c>
      <c r="AS46">
        <v>4.57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2412.3500000000004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69.290000000000006</v>
      </c>
      <c r="H47">
        <v>0</v>
      </c>
      <c r="I47">
        <v>21.92</v>
      </c>
      <c r="J47">
        <v>66.849999999999994</v>
      </c>
      <c r="K47">
        <v>341.57</v>
      </c>
      <c r="L47">
        <v>534.30999999999995</v>
      </c>
      <c r="M47">
        <v>92</v>
      </c>
      <c r="N47">
        <v>118.76</v>
      </c>
      <c r="O47">
        <v>60.02</v>
      </c>
      <c r="P47">
        <v>139.68</v>
      </c>
      <c r="Q47">
        <v>20.84</v>
      </c>
      <c r="R47">
        <v>42.4</v>
      </c>
      <c r="S47">
        <v>26.39</v>
      </c>
      <c r="T47">
        <v>0</v>
      </c>
      <c r="U47">
        <v>405</v>
      </c>
      <c r="V47">
        <v>20.8</v>
      </c>
      <c r="W47">
        <v>30.35</v>
      </c>
      <c r="X47">
        <v>98.87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9.11</v>
      </c>
      <c r="AE47">
        <v>32.96</v>
      </c>
      <c r="AF47">
        <v>8.8699999999999992</v>
      </c>
      <c r="AG47">
        <v>41.55</v>
      </c>
      <c r="AH47">
        <v>23.39</v>
      </c>
      <c r="AI47">
        <v>0</v>
      </c>
      <c r="AJ47">
        <v>0</v>
      </c>
      <c r="AK47">
        <v>51.78</v>
      </c>
      <c r="AL47">
        <v>12.78</v>
      </c>
      <c r="AM47">
        <v>0</v>
      </c>
      <c r="AN47">
        <v>0</v>
      </c>
      <c r="AO47">
        <v>0</v>
      </c>
      <c r="AP47">
        <v>7.68</v>
      </c>
      <c r="AQ47">
        <v>0</v>
      </c>
      <c r="AR47">
        <v>2.4300000000000002</v>
      </c>
      <c r="AS47">
        <v>4.57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2343.0500000000006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69.290000000000006</v>
      </c>
      <c r="H48">
        <v>0</v>
      </c>
      <c r="I48">
        <v>21.92</v>
      </c>
      <c r="J48">
        <v>66.849999999999994</v>
      </c>
      <c r="K48">
        <v>341.57</v>
      </c>
      <c r="L48">
        <v>534.30999999999995</v>
      </c>
      <c r="M48">
        <v>92</v>
      </c>
      <c r="N48">
        <v>118.76</v>
      </c>
      <c r="O48">
        <v>60.02</v>
      </c>
      <c r="P48">
        <v>139.68</v>
      </c>
      <c r="Q48">
        <v>20.84</v>
      </c>
      <c r="R48">
        <v>42.4</v>
      </c>
      <c r="S48">
        <v>26.39</v>
      </c>
      <c r="T48">
        <v>0</v>
      </c>
      <c r="U48">
        <v>405</v>
      </c>
      <c r="V48">
        <v>20.8</v>
      </c>
      <c r="W48">
        <v>30.35</v>
      </c>
      <c r="X48">
        <v>98.87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9.11</v>
      </c>
      <c r="AE48">
        <v>32.96</v>
      </c>
      <c r="AF48">
        <v>8.8699999999999992</v>
      </c>
      <c r="AG48">
        <v>41.55</v>
      </c>
      <c r="AH48">
        <v>23.39</v>
      </c>
      <c r="AI48">
        <v>0</v>
      </c>
      <c r="AJ48">
        <v>0</v>
      </c>
      <c r="AK48">
        <v>51.78</v>
      </c>
      <c r="AL48">
        <v>12.78</v>
      </c>
      <c r="AM48">
        <v>0</v>
      </c>
      <c r="AN48">
        <v>0</v>
      </c>
      <c r="AO48">
        <v>0</v>
      </c>
      <c r="AP48">
        <v>7.68</v>
      </c>
      <c r="AQ48">
        <v>0</v>
      </c>
      <c r="AR48">
        <v>2.4300000000000002</v>
      </c>
      <c r="AS48">
        <v>4.57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2343.0500000000006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69.290000000000006</v>
      </c>
      <c r="H49">
        <v>0</v>
      </c>
      <c r="I49">
        <v>21.92</v>
      </c>
      <c r="J49">
        <v>66.849999999999994</v>
      </c>
      <c r="K49">
        <v>341.57</v>
      </c>
      <c r="L49">
        <v>534.30999999999995</v>
      </c>
      <c r="M49">
        <v>92</v>
      </c>
      <c r="N49">
        <v>118.76</v>
      </c>
      <c r="O49">
        <v>60.02</v>
      </c>
      <c r="P49">
        <v>139.68</v>
      </c>
      <c r="Q49">
        <v>20.84</v>
      </c>
      <c r="R49">
        <v>42.4</v>
      </c>
      <c r="S49">
        <v>26.39</v>
      </c>
      <c r="T49">
        <v>0</v>
      </c>
      <c r="U49">
        <v>405</v>
      </c>
      <c r="V49">
        <v>20.8</v>
      </c>
      <c r="W49">
        <v>30.35</v>
      </c>
      <c r="X49">
        <v>98.87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9.11</v>
      </c>
      <c r="AE49">
        <v>32.96</v>
      </c>
      <c r="AF49">
        <v>8.8699999999999992</v>
      </c>
      <c r="AG49">
        <v>41.55</v>
      </c>
      <c r="AH49">
        <v>23.39</v>
      </c>
      <c r="AI49">
        <v>0</v>
      </c>
      <c r="AJ49">
        <v>0</v>
      </c>
      <c r="AK49">
        <v>51.78</v>
      </c>
      <c r="AL49">
        <v>12.78</v>
      </c>
      <c r="AM49">
        <v>0</v>
      </c>
      <c r="AN49">
        <v>0</v>
      </c>
      <c r="AO49">
        <v>0</v>
      </c>
      <c r="AP49">
        <v>12.81</v>
      </c>
      <c r="AQ49">
        <v>0</v>
      </c>
      <c r="AR49">
        <v>40.85</v>
      </c>
      <c r="AS49">
        <v>4.57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2386.6000000000008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69.290000000000006</v>
      </c>
      <c r="H50">
        <v>0</v>
      </c>
      <c r="I50">
        <v>21.92</v>
      </c>
      <c r="J50">
        <v>66.849999999999994</v>
      </c>
      <c r="K50">
        <v>341.57</v>
      </c>
      <c r="L50">
        <v>534.30999999999995</v>
      </c>
      <c r="M50">
        <v>92</v>
      </c>
      <c r="N50">
        <v>118.76</v>
      </c>
      <c r="O50">
        <v>60.02</v>
      </c>
      <c r="P50">
        <v>139.68</v>
      </c>
      <c r="Q50">
        <v>20.84</v>
      </c>
      <c r="R50">
        <v>42.4</v>
      </c>
      <c r="S50">
        <v>26.39</v>
      </c>
      <c r="T50">
        <v>0</v>
      </c>
      <c r="U50">
        <v>405</v>
      </c>
      <c r="V50">
        <v>20.8</v>
      </c>
      <c r="W50">
        <v>30.35</v>
      </c>
      <c r="X50">
        <v>98.87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9.11</v>
      </c>
      <c r="AE50">
        <v>32.96</v>
      </c>
      <c r="AF50">
        <v>8.8699999999999992</v>
      </c>
      <c r="AG50">
        <v>41.55</v>
      </c>
      <c r="AH50">
        <v>23.39</v>
      </c>
      <c r="AI50">
        <v>0</v>
      </c>
      <c r="AJ50">
        <v>0</v>
      </c>
      <c r="AK50">
        <v>51.78</v>
      </c>
      <c r="AL50">
        <v>12.78</v>
      </c>
      <c r="AM50">
        <v>0</v>
      </c>
      <c r="AN50">
        <v>0</v>
      </c>
      <c r="AO50">
        <v>0</v>
      </c>
      <c r="AP50">
        <v>12.81</v>
      </c>
      <c r="AQ50">
        <v>0</v>
      </c>
      <c r="AR50">
        <v>40.85</v>
      </c>
      <c r="AS50">
        <v>4.57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2386.6000000000008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69.290000000000006</v>
      </c>
      <c r="H51">
        <v>0</v>
      </c>
      <c r="I51">
        <v>21.92</v>
      </c>
      <c r="J51">
        <v>65.760000000000005</v>
      </c>
      <c r="K51">
        <v>341.57</v>
      </c>
      <c r="L51">
        <v>534.30999999999995</v>
      </c>
      <c r="M51">
        <v>92</v>
      </c>
      <c r="N51">
        <v>118.76</v>
      </c>
      <c r="O51">
        <v>60.02</v>
      </c>
      <c r="P51">
        <v>139.68</v>
      </c>
      <c r="Q51">
        <v>20.84</v>
      </c>
      <c r="R51">
        <v>42.4</v>
      </c>
      <c r="S51">
        <v>26.39</v>
      </c>
      <c r="T51">
        <v>0</v>
      </c>
      <c r="U51">
        <v>405</v>
      </c>
      <c r="V51">
        <v>20.8</v>
      </c>
      <c r="W51">
        <v>30.35</v>
      </c>
      <c r="X51">
        <v>98.87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1.32</v>
      </c>
      <c r="AE51">
        <v>32.96</v>
      </c>
      <c r="AF51">
        <v>8.8699999999999992</v>
      </c>
      <c r="AG51">
        <v>41.55</v>
      </c>
      <c r="AH51">
        <v>23.39</v>
      </c>
      <c r="AI51">
        <v>0</v>
      </c>
      <c r="AJ51">
        <v>0</v>
      </c>
      <c r="AK51">
        <v>51.78</v>
      </c>
      <c r="AL51">
        <v>12.78</v>
      </c>
      <c r="AM51">
        <v>0</v>
      </c>
      <c r="AN51">
        <v>0</v>
      </c>
      <c r="AO51">
        <v>0</v>
      </c>
      <c r="AP51">
        <v>7.68</v>
      </c>
      <c r="AQ51">
        <v>0</v>
      </c>
      <c r="AR51">
        <v>4.41</v>
      </c>
      <c r="AS51">
        <v>4.57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2335.8300000000004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69.290000000000006</v>
      </c>
      <c r="H52">
        <v>0</v>
      </c>
      <c r="I52">
        <v>21.92</v>
      </c>
      <c r="J52">
        <v>65.760000000000005</v>
      </c>
      <c r="K52">
        <v>341.57</v>
      </c>
      <c r="L52">
        <v>534.30999999999995</v>
      </c>
      <c r="M52">
        <v>92</v>
      </c>
      <c r="N52">
        <v>118.76</v>
      </c>
      <c r="O52">
        <v>60.02</v>
      </c>
      <c r="P52">
        <v>139.68</v>
      </c>
      <c r="Q52">
        <v>20.84</v>
      </c>
      <c r="R52">
        <v>42.4</v>
      </c>
      <c r="S52">
        <v>26.39</v>
      </c>
      <c r="T52">
        <v>0</v>
      </c>
      <c r="U52">
        <v>405</v>
      </c>
      <c r="V52">
        <v>20.8</v>
      </c>
      <c r="W52">
        <v>30.35</v>
      </c>
      <c r="X52">
        <v>98.87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1.32</v>
      </c>
      <c r="AE52">
        <v>32.96</v>
      </c>
      <c r="AF52">
        <v>8.8699999999999992</v>
      </c>
      <c r="AG52">
        <v>41.55</v>
      </c>
      <c r="AH52">
        <v>23.39</v>
      </c>
      <c r="AI52">
        <v>0</v>
      </c>
      <c r="AJ52">
        <v>0</v>
      </c>
      <c r="AK52">
        <v>51.78</v>
      </c>
      <c r="AL52">
        <v>12.78</v>
      </c>
      <c r="AM52">
        <v>0</v>
      </c>
      <c r="AN52">
        <v>0</v>
      </c>
      <c r="AO52">
        <v>0</v>
      </c>
      <c r="AP52">
        <v>7.68</v>
      </c>
      <c r="AQ52">
        <v>0</v>
      </c>
      <c r="AR52">
        <v>2.21</v>
      </c>
      <c r="AS52">
        <v>4.57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2333.6300000000006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69.290000000000006</v>
      </c>
      <c r="H53">
        <v>0</v>
      </c>
      <c r="I53">
        <v>21.92</v>
      </c>
      <c r="J53">
        <v>65.760000000000005</v>
      </c>
      <c r="K53">
        <v>341.57</v>
      </c>
      <c r="L53">
        <v>534.30999999999995</v>
      </c>
      <c r="M53">
        <v>92</v>
      </c>
      <c r="N53">
        <v>118.76</v>
      </c>
      <c r="O53">
        <v>60.02</v>
      </c>
      <c r="P53">
        <v>139.68</v>
      </c>
      <c r="Q53">
        <v>20.84</v>
      </c>
      <c r="R53">
        <v>42.4</v>
      </c>
      <c r="S53">
        <v>26.39</v>
      </c>
      <c r="T53">
        <v>0</v>
      </c>
      <c r="U53">
        <v>405</v>
      </c>
      <c r="V53">
        <v>20.8</v>
      </c>
      <c r="W53">
        <v>30.35</v>
      </c>
      <c r="X53">
        <v>98.87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1.32</v>
      </c>
      <c r="AE53">
        <v>16.48</v>
      </c>
      <c r="AF53">
        <v>8.8699999999999992</v>
      </c>
      <c r="AG53">
        <v>41.55</v>
      </c>
      <c r="AH53">
        <v>23.39</v>
      </c>
      <c r="AI53">
        <v>0</v>
      </c>
      <c r="AJ53">
        <v>0</v>
      </c>
      <c r="AK53">
        <v>51.78</v>
      </c>
      <c r="AL53">
        <v>12.78</v>
      </c>
      <c r="AM53">
        <v>0</v>
      </c>
      <c r="AN53">
        <v>0</v>
      </c>
      <c r="AO53">
        <v>0</v>
      </c>
      <c r="AP53">
        <v>8.9600000000000009</v>
      </c>
      <c r="AQ53">
        <v>0</v>
      </c>
      <c r="AR53">
        <v>2.21</v>
      </c>
      <c r="AS53">
        <v>4.57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2318.4300000000007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69.290000000000006</v>
      </c>
      <c r="H54">
        <v>0</v>
      </c>
      <c r="I54">
        <v>21.92</v>
      </c>
      <c r="J54">
        <v>65.760000000000005</v>
      </c>
      <c r="K54">
        <v>341.57</v>
      </c>
      <c r="L54">
        <v>534.30999999999995</v>
      </c>
      <c r="M54">
        <v>92</v>
      </c>
      <c r="N54">
        <v>118.76</v>
      </c>
      <c r="O54">
        <v>60.02</v>
      </c>
      <c r="P54">
        <v>139.68</v>
      </c>
      <c r="Q54">
        <v>20.84</v>
      </c>
      <c r="R54">
        <v>42.4</v>
      </c>
      <c r="S54">
        <v>26.39</v>
      </c>
      <c r="T54">
        <v>0</v>
      </c>
      <c r="U54">
        <v>405</v>
      </c>
      <c r="V54">
        <v>20.8</v>
      </c>
      <c r="W54">
        <v>30.35</v>
      </c>
      <c r="X54">
        <v>98.87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1.32</v>
      </c>
      <c r="AE54">
        <v>16.48</v>
      </c>
      <c r="AF54">
        <v>8.8699999999999992</v>
      </c>
      <c r="AG54">
        <v>41.55</v>
      </c>
      <c r="AH54">
        <v>23.39</v>
      </c>
      <c r="AI54">
        <v>0</v>
      </c>
      <c r="AJ54">
        <v>0</v>
      </c>
      <c r="AK54">
        <v>51.78</v>
      </c>
      <c r="AL54">
        <v>12.78</v>
      </c>
      <c r="AM54">
        <v>0</v>
      </c>
      <c r="AN54">
        <v>0</v>
      </c>
      <c r="AO54">
        <v>0</v>
      </c>
      <c r="AP54">
        <v>8.9600000000000009</v>
      </c>
      <c r="AQ54">
        <v>0</v>
      </c>
      <c r="AR54">
        <v>2.21</v>
      </c>
      <c r="AS54">
        <v>4.57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2318.4300000000007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68.959999999999994</v>
      </c>
      <c r="H55">
        <v>0</v>
      </c>
      <c r="I55">
        <v>21.92</v>
      </c>
      <c r="J55">
        <v>65.760000000000005</v>
      </c>
      <c r="K55">
        <v>341.57</v>
      </c>
      <c r="L55">
        <v>554.30999999999995</v>
      </c>
      <c r="M55">
        <v>92</v>
      </c>
      <c r="N55">
        <v>118.76</v>
      </c>
      <c r="O55">
        <v>60.02</v>
      </c>
      <c r="P55">
        <v>139.68</v>
      </c>
      <c r="Q55">
        <v>20.84</v>
      </c>
      <c r="R55">
        <v>42.4</v>
      </c>
      <c r="S55">
        <v>26.39</v>
      </c>
      <c r="T55">
        <v>0</v>
      </c>
      <c r="U55">
        <v>405</v>
      </c>
      <c r="V55">
        <v>20.8</v>
      </c>
      <c r="W55">
        <v>30.35</v>
      </c>
      <c r="X55">
        <v>98.87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1.32</v>
      </c>
      <c r="AE55">
        <v>16.48</v>
      </c>
      <c r="AF55">
        <v>8.8699999999999992</v>
      </c>
      <c r="AG55">
        <v>41.55</v>
      </c>
      <c r="AH55">
        <v>23.39</v>
      </c>
      <c r="AI55">
        <v>0</v>
      </c>
      <c r="AJ55">
        <v>0</v>
      </c>
      <c r="AK55">
        <v>51.78</v>
      </c>
      <c r="AL55">
        <v>12.78</v>
      </c>
      <c r="AM55">
        <v>0</v>
      </c>
      <c r="AN55">
        <v>0</v>
      </c>
      <c r="AO55">
        <v>0</v>
      </c>
      <c r="AP55">
        <v>8.9600000000000009</v>
      </c>
      <c r="AQ55">
        <v>0</v>
      </c>
      <c r="AR55">
        <v>2.21</v>
      </c>
      <c r="AS55">
        <v>4.57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2338.1000000000008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68.959999999999994</v>
      </c>
      <c r="H56">
        <v>0</v>
      </c>
      <c r="I56">
        <v>21.92</v>
      </c>
      <c r="J56">
        <v>65.760000000000005</v>
      </c>
      <c r="K56">
        <v>341.57</v>
      </c>
      <c r="L56">
        <v>554.30999999999995</v>
      </c>
      <c r="M56">
        <v>92</v>
      </c>
      <c r="N56">
        <v>118.76</v>
      </c>
      <c r="O56">
        <v>60.02</v>
      </c>
      <c r="P56">
        <v>139.68</v>
      </c>
      <c r="Q56">
        <v>20.84</v>
      </c>
      <c r="R56">
        <v>42.4</v>
      </c>
      <c r="S56">
        <v>26.39</v>
      </c>
      <c r="T56">
        <v>0</v>
      </c>
      <c r="U56">
        <v>405</v>
      </c>
      <c r="V56">
        <v>20.8</v>
      </c>
      <c r="W56">
        <v>30.35</v>
      </c>
      <c r="X56">
        <v>98.87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1.32</v>
      </c>
      <c r="AE56">
        <v>16.48</v>
      </c>
      <c r="AF56">
        <v>8.8699999999999992</v>
      </c>
      <c r="AG56">
        <v>41.55</v>
      </c>
      <c r="AH56">
        <v>23.39</v>
      </c>
      <c r="AI56">
        <v>0</v>
      </c>
      <c r="AJ56">
        <v>0</v>
      </c>
      <c r="AK56">
        <v>51.78</v>
      </c>
      <c r="AL56">
        <v>12.78</v>
      </c>
      <c r="AM56">
        <v>0</v>
      </c>
      <c r="AN56">
        <v>0</v>
      </c>
      <c r="AO56">
        <v>0</v>
      </c>
      <c r="AP56">
        <v>8.9600000000000009</v>
      </c>
      <c r="AQ56">
        <v>0</v>
      </c>
      <c r="AR56">
        <v>2.21</v>
      </c>
      <c r="AS56">
        <v>4.57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2338.1000000000008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68.959999999999994</v>
      </c>
      <c r="H57">
        <v>0</v>
      </c>
      <c r="I57">
        <v>21.92</v>
      </c>
      <c r="J57">
        <v>65.760000000000005</v>
      </c>
      <c r="K57">
        <v>341.57</v>
      </c>
      <c r="L57">
        <v>554.30999999999995</v>
      </c>
      <c r="M57">
        <v>92</v>
      </c>
      <c r="N57">
        <v>118.76</v>
      </c>
      <c r="O57">
        <v>60.02</v>
      </c>
      <c r="P57">
        <v>139.68</v>
      </c>
      <c r="Q57">
        <v>20.84</v>
      </c>
      <c r="R57">
        <v>42.4</v>
      </c>
      <c r="S57">
        <v>26.39</v>
      </c>
      <c r="T57">
        <v>0</v>
      </c>
      <c r="U57">
        <v>405</v>
      </c>
      <c r="V57">
        <v>20.8</v>
      </c>
      <c r="W57">
        <v>30.35</v>
      </c>
      <c r="X57">
        <v>98.87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1.32</v>
      </c>
      <c r="AE57">
        <v>16.48</v>
      </c>
      <c r="AF57">
        <v>8.8699999999999992</v>
      </c>
      <c r="AG57">
        <v>41.55</v>
      </c>
      <c r="AH57">
        <v>23.39</v>
      </c>
      <c r="AI57">
        <v>0</v>
      </c>
      <c r="AJ57">
        <v>0</v>
      </c>
      <c r="AK57">
        <v>51.78</v>
      </c>
      <c r="AL57">
        <v>12.78</v>
      </c>
      <c r="AM57">
        <v>0</v>
      </c>
      <c r="AN57">
        <v>0</v>
      </c>
      <c r="AO57">
        <v>0</v>
      </c>
      <c r="AP57">
        <v>8.9600000000000009</v>
      </c>
      <c r="AQ57">
        <v>0</v>
      </c>
      <c r="AR57">
        <v>2.21</v>
      </c>
      <c r="AS57">
        <v>4.57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2338.1000000000008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68.959999999999994</v>
      </c>
      <c r="H58">
        <v>0</v>
      </c>
      <c r="I58">
        <v>21.92</v>
      </c>
      <c r="J58">
        <v>65.760000000000005</v>
      </c>
      <c r="K58">
        <v>341.57</v>
      </c>
      <c r="L58">
        <v>554.30999999999995</v>
      </c>
      <c r="M58">
        <v>92</v>
      </c>
      <c r="N58">
        <v>118.76</v>
      </c>
      <c r="O58">
        <v>60.02</v>
      </c>
      <c r="P58">
        <v>139.68</v>
      </c>
      <c r="Q58">
        <v>20.84</v>
      </c>
      <c r="R58">
        <v>42.4</v>
      </c>
      <c r="S58">
        <v>26.39</v>
      </c>
      <c r="T58">
        <v>0</v>
      </c>
      <c r="U58">
        <v>405</v>
      </c>
      <c r="V58">
        <v>20.8</v>
      </c>
      <c r="W58">
        <v>30.35</v>
      </c>
      <c r="X58">
        <v>98.87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1.32</v>
      </c>
      <c r="AE58">
        <v>16.48</v>
      </c>
      <c r="AF58">
        <v>8.8699999999999992</v>
      </c>
      <c r="AG58">
        <v>41.55</v>
      </c>
      <c r="AH58">
        <v>23.39</v>
      </c>
      <c r="AI58">
        <v>0</v>
      </c>
      <c r="AJ58">
        <v>0</v>
      </c>
      <c r="AK58">
        <v>51.78</v>
      </c>
      <c r="AL58">
        <v>12.78</v>
      </c>
      <c r="AM58">
        <v>0</v>
      </c>
      <c r="AN58">
        <v>0</v>
      </c>
      <c r="AO58">
        <v>0</v>
      </c>
      <c r="AP58">
        <v>12.81</v>
      </c>
      <c r="AQ58">
        <v>0</v>
      </c>
      <c r="AR58">
        <v>2.21</v>
      </c>
      <c r="AS58">
        <v>4.57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2341.9500000000007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68.959999999999994</v>
      </c>
      <c r="H59">
        <v>0</v>
      </c>
      <c r="I59">
        <v>21.92</v>
      </c>
      <c r="J59">
        <v>65.760000000000005</v>
      </c>
      <c r="K59">
        <v>341.57</v>
      </c>
      <c r="L59">
        <v>554.30999999999995</v>
      </c>
      <c r="M59">
        <v>92</v>
      </c>
      <c r="N59">
        <v>118.76</v>
      </c>
      <c r="O59">
        <v>60.02</v>
      </c>
      <c r="P59">
        <v>139.68</v>
      </c>
      <c r="Q59">
        <v>20.84</v>
      </c>
      <c r="R59">
        <v>42.4</v>
      </c>
      <c r="S59">
        <v>26.39</v>
      </c>
      <c r="T59">
        <v>0</v>
      </c>
      <c r="U59">
        <v>405</v>
      </c>
      <c r="V59">
        <v>20.8</v>
      </c>
      <c r="W59">
        <v>30.35</v>
      </c>
      <c r="X59">
        <v>98.87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1.32</v>
      </c>
      <c r="AE59">
        <v>16.48</v>
      </c>
      <c r="AF59">
        <v>8.8699999999999992</v>
      </c>
      <c r="AG59">
        <v>41.55</v>
      </c>
      <c r="AH59">
        <v>23.39</v>
      </c>
      <c r="AI59">
        <v>0</v>
      </c>
      <c r="AJ59">
        <v>0</v>
      </c>
      <c r="AK59">
        <v>51.78</v>
      </c>
      <c r="AL59">
        <v>12.78</v>
      </c>
      <c r="AM59">
        <v>0</v>
      </c>
      <c r="AN59">
        <v>0</v>
      </c>
      <c r="AO59">
        <v>0</v>
      </c>
      <c r="AP59">
        <v>12.81</v>
      </c>
      <c r="AQ59">
        <v>0</v>
      </c>
      <c r="AR59">
        <v>2.21</v>
      </c>
      <c r="AS59">
        <v>4.57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2341.9500000000007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68.959999999999994</v>
      </c>
      <c r="H60">
        <v>0</v>
      </c>
      <c r="I60">
        <v>21.92</v>
      </c>
      <c r="J60">
        <v>65.760000000000005</v>
      </c>
      <c r="K60">
        <v>341.57</v>
      </c>
      <c r="L60">
        <v>554.30999999999995</v>
      </c>
      <c r="M60">
        <v>92</v>
      </c>
      <c r="N60">
        <v>118.76</v>
      </c>
      <c r="O60">
        <v>60.02</v>
      </c>
      <c r="P60">
        <v>139.68</v>
      </c>
      <c r="Q60">
        <v>20.84</v>
      </c>
      <c r="R60">
        <v>42.4</v>
      </c>
      <c r="S60">
        <v>26.39</v>
      </c>
      <c r="T60">
        <v>0</v>
      </c>
      <c r="U60">
        <v>405</v>
      </c>
      <c r="V60">
        <v>20.8</v>
      </c>
      <c r="W60">
        <v>30.35</v>
      </c>
      <c r="X60">
        <v>98.87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1.32</v>
      </c>
      <c r="AE60">
        <v>16.48</v>
      </c>
      <c r="AF60">
        <v>8.8699999999999992</v>
      </c>
      <c r="AG60">
        <v>41.55</v>
      </c>
      <c r="AH60">
        <v>23.39</v>
      </c>
      <c r="AI60">
        <v>0</v>
      </c>
      <c r="AJ60">
        <v>0</v>
      </c>
      <c r="AK60">
        <v>51.78</v>
      </c>
      <c r="AL60">
        <v>12.78</v>
      </c>
      <c r="AM60">
        <v>0</v>
      </c>
      <c r="AN60">
        <v>0</v>
      </c>
      <c r="AO60">
        <v>0</v>
      </c>
      <c r="AP60">
        <v>8.9600000000000009</v>
      </c>
      <c r="AQ60">
        <v>0</v>
      </c>
      <c r="AR60">
        <v>2.21</v>
      </c>
      <c r="AS60">
        <v>4.57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2338.1000000000008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68.959999999999994</v>
      </c>
      <c r="H61">
        <v>0</v>
      </c>
      <c r="I61">
        <v>21.92</v>
      </c>
      <c r="J61">
        <v>65.760000000000005</v>
      </c>
      <c r="K61">
        <v>341.57</v>
      </c>
      <c r="L61">
        <v>604.30999999999995</v>
      </c>
      <c r="M61">
        <v>92</v>
      </c>
      <c r="N61">
        <v>118.76</v>
      </c>
      <c r="O61">
        <v>60.02</v>
      </c>
      <c r="P61">
        <v>139.68</v>
      </c>
      <c r="Q61">
        <v>20.84</v>
      </c>
      <c r="R61">
        <v>42.4</v>
      </c>
      <c r="S61">
        <v>26.39</v>
      </c>
      <c r="T61">
        <v>0</v>
      </c>
      <c r="U61">
        <v>405</v>
      </c>
      <c r="V61">
        <v>20.8</v>
      </c>
      <c r="W61">
        <v>33.380000000000003</v>
      </c>
      <c r="X61">
        <v>98.87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1.32</v>
      </c>
      <c r="AE61">
        <v>16.48</v>
      </c>
      <c r="AF61">
        <v>8.8699999999999992</v>
      </c>
      <c r="AG61">
        <v>41.55</v>
      </c>
      <c r="AH61">
        <v>23.39</v>
      </c>
      <c r="AI61">
        <v>0</v>
      </c>
      <c r="AJ61">
        <v>0</v>
      </c>
      <c r="AK61">
        <v>51.78</v>
      </c>
      <c r="AL61">
        <v>12.78</v>
      </c>
      <c r="AM61">
        <v>0</v>
      </c>
      <c r="AN61">
        <v>0</v>
      </c>
      <c r="AO61">
        <v>0</v>
      </c>
      <c r="AP61">
        <v>8.9600000000000009</v>
      </c>
      <c r="AQ61">
        <v>0</v>
      </c>
      <c r="AR61">
        <v>2.21</v>
      </c>
      <c r="AS61">
        <v>4.57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2391.130000000001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68.959999999999994</v>
      </c>
      <c r="H62">
        <v>0</v>
      </c>
      <c r="I62">
        <v>21.92</v>
      </c>
      <c r="J62">
        <v>65.760000000000005</v>
      </c>
      <c r="K62">
        <v>341.57</v>
      </c>
      <c r="L62">
        <v>604.30999999999995</v>
      </c>
      <c r="M62">
        <v>92</v>
      </c>
      <c r="N62">
        <v>118.76</v>
      </c>
      <c r="O62">
        <v>60.02</v>
      </c>
      <c r="P62">
        <v>139.68</v>
      </c>
      <c r="Q62">
        <v>20.84</v>
      </c>
      <c r="R62">
        <v>42.4</v>
      </c>
      <c r="S62">
        <v>26.39</v>
      </c>
      <c r="T62">
        <v>0</v>
      </c>
      <c r="U62">
        <v>405</v>
      </c>
      <c r="V62">
        <v>20.8</v>
      </c>
      <c r="W62">
        <v>33.380000000000003</v>
      </c>
      <c r="X62">
        <v>98.87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1.32</v>
      </c>
      <c r="AE62">
        <v>16.48</v>
      </c>
      <c r="AF62">
        <v>8.8699999999999992</v>
      </c>
      <c r="AG62">
        <v>41.55</v>
      </c>
      <c r="AH62">
        <v>23.39</v>
      </c>
      <c r="AI62">
        <v>0</v>
      </c>
      <c r="AJ62">
        <v>0</v>
      </c>
      <c r="AK62">
        <v>51.78</v>
      </c>
      <c r="AL62">
        <v>12.78</v>
      </c>
      <c r="AM62">
        <v>0</v>
      </c>
      <c r="AN62">
        <v>0</v>
      </c>
      <c r="AO62">
        <v>0</v>
      </c>
      <c r="AP62">
        <v>8.9600000000000009</v>
      </c>
      <c r="AQ62">
        <v>0</v>
      </c>
      <c r="AR62">
        <v>2.21</v>
      </c>
      <c r="AS62">
        <v>4.57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2391.130000000001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68.959999999999994</v>
      </c>
      <c r="H63">
        <v>0</v>
      </c>
      <c r="I63">
        <v>21.92</v>
      </c>
      <c r="J63">
        <v>65.760000000000005</v>
      </c>
      <c r="K63">
        <v>341.57</v>
      </c>
      <c r="L63">
        <v>604.30999999999995</v>
      </c>
      <c r="M63">
        <v>92</v>
      </c>
      <c r="N63">
        <v>118.76</v>
      </c>
      <c r="O63">
        <v>60.02</v>
      </c>
      <c r="P63">
        <v>139.68</v>
      </c>
      <c r="Q63">
        <v>20.84</v>
      </c>
      <c r="R63">
        <v>42.4</v>
      </c>
      <c r="S63">
        <v>26.39</v>
      </c>
      <c r="T63">
        <v>0</v>
      </c>
      <c r="U63">
        <v>405</v>
      </c>
      <c r="V63">
        <v>20.8</v>
      </c>
      <c r="W63">
        <v>33.380000000000003</v>
      </c>
      <c r="X63">
        <v>98.87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9.11</v>
      </c>
      <c r="AE63">
        <v>16.48</v>
      </c>
      <c r="AF63">
        <v>8.8699999999999992</v>
      </c>
      <c r="AG63">
        <v>41.55</v>
      </c>
      <c r="AH63">
        <v>23.39</v>
      </c>
      <c r="AI63">
        <v>0</v>
      </c>
      <c r="AJ63">
        <v>0</v>
      </c>
      <c r="AK63">
        <v>51.78</v>
      </c>
      <c r="AL63">
        <v>25.57</v>
      </c>
      <c r="AM63">
        <v>0</v>
      </c>
      <c r="AN63">
        <v>0</v>
      </c>
      <c r="AO63">
        <v>0</v>
      </c>
      <c r="AP63">
        <v>8.9600000000000009</v>
      </c>
      <c r="AQ63">
        <v>0</v>
      </c>
      <c r="AR63">
        <v>2.21</v>
      </c>
      <c r="AS63">
        <v>4.57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2411.7100000000009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68.959999999999994</v>
      </c>
      <c r="H64">
        <v>0</v>
      </c>
      <c r="I64">
        <v>21.92</v>
      </c>
      <c r="J64">
        <v>65.760000000000005</v>
      </c>
      <c r="K64">
        <v>341.57</v>
      </c>
      <c r="L64">
        <v>604.30999999999995</v>
      </c>
      <c r="M64">
        <v>92</v>
      </c>
      <c r="N64">
        <v>118.76</v>
      </c>
      <c r="O64">
        <v>60.02</v>
      </c>
      <c r="P64">
        <v>139.68</v>
      </c>
      <c r="Q64">
        <v>20.84</v>
      </c>
      <c r="R64">
        <v>42.4</v>
      </c>
      <c r="S64">
        <v>26.39</v>
      </c>
      <c r="T64">
        <v>0</v>
      </c>
      <c r="U64">
        <v>405</v>
      </c>
      <c r="V64">
        <v>20.8</v>
      </c>
      <c r="W64">
        <v>33.380000000000003</v>
      </c>
      <c r="X64">
        <v>98.87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9.11</v>
      </c>
      <c r="AE64">
        <v>16.48</v>
      </c>
      <c r="AF64">
        <v>8.8699999999999992</v>
      </c>
      <c r="AG64">
        <v>41.55</v>
      </c>
      <c r="AH64">
        <v>23.39</v>
      </c>
      <c r="AI64">
        <v>0</v>
      </c>
      <c r="AJ64">
        <v>0</v>
      </c>
      <c r="AK64">
        <v>51.78</v>
      </c>
      <c r="AL64">
        <v>25.57</v>
      </c>
      <c r="AM64">
        <v>0</v>
      </c>
      <c r="AN64">
        <v>0</v>
      </c>
      <c r="AO64">
        <v>0</v>
      </c>
      <c r="AP64">
        <v>8.9600000000000009</v>
      </c>
      <c r="AQ64">
        <v>0</v>
      </c>
      <c r="AR64">
        <v>2.21</v>
      </c>
      <c r="AS64">
        <v>4.57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2411.7100000000009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68.959999999999994</v>
      </c>
      <c r="H65">
        <v>0</v>
      </c>
      <c r="I65">
        <v>21.92</v>
      </c>
      <c r="J65">
        <v>65.760000000000005</v>
      </c>
      <c r="K65">
        <v>341.57</v>
      </c>
      <c r="L65">
        <v>604.30999999999995</v>
      </c>
      <c r="M65">
        <v>92</v>
      </c>
      <c r="N65">
        <v>118.76</v>
      </c>
      <c r="O65">
        <v>60.02</v>
      </c>
      <c r="P65">
        <v>139.68</v>
      </c>
      <c r="Q65">
        <v>20.84</v>
      </c>
      <c r="R65">
        <v>42.4</v>
      </c>
      <c r="S65">
        <v>26.39</v>
      </c>
      <c r="T65">
        <v>0</v>
      </c>
      <c r="U65">
        <v>405</v>
      </c>
      <c r="V65">
        <v>20.8</v>
      </c>
      <c r="W65">
        <v>33.380000000000003</v>
      </c>
      <c r="X65">
        <v>98.87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9.11</v>
      </c>
      <c r="AE65">
        <v>16.48</v>
      </c>
      <c r="AF65">
        <v>8.8699999999999992</v>
      </c>
      <c r="AG65">
        <v>41.55</v>
      </c>
      <c r="AH65">
        <v>23.39</v>
      </c>
      <c r="AI65">
        <v>0</v>
      </c>
      <c r="AJ65">
        <v>0</v>
      </c>
      <c r="AK65">
        <v>51.78</v>
      </c>
      <c r="AL65">
        <v>25.57</v>
      </c>
      <c r="AM65">
        <v>0</v>
      </c>
      <c r="AN65">
        <v>0</v>
      </c>
      <c r="AO65">
        <v>0</v>
      </c>
      <c r="AP65">
        <v>8.9600000000000009</v>
      </c>
      <c r="AQ65">
        <v>0</v>
      </c>
      <c r="AR65">
        <v>2.21</v>
      </c>
      <c r="AS65">
        <v>4.57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2411.7100000000009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68.959999999999994</v>
      </c>
      <c r="H66">
        <v>0</v>
      </c>
      <c r="I66">
        <v>21.92</v>
      </c>
      <c r="J66">
        <v>65.760000000000005</v>
      </c>
      <c r="K66">
        <v>341.57</v>
      </c>
      <c r="L66">
        <v>604.30999999999995</v>
      </c>
      <c r="M66">
        <v>92</v>
      </c>
      <c r="N66">
        <v>118.76</v>
      </c>
      <c r="O66">
        <v>60.02</v>
      </c>
      <c r="P66">
        <v>139.68</v>
      </c>
      <c r="Q66">
        <v>20.84</v>
      </c>
      <c r="R66">
        <v>42.4</v>
      </c>
      <c r="S66">
        <v>26.39</v>
      </c>
      <c r="T66">
        <v>0</v>
      </c>
      <c r="U66">
        <v>405</v>
      </c>
      <c r="V66">
        <v>20.8</v>
      </c>
      <c r="W66">
        <v>33.380000000000003</v>
      </c>
      <c r="X66">
        <v>98.87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9.11</v>
      </c>
      <c r="AE66">
        <v>16.48</v>
      </c>
      <c r="AF66">
        <v>8.8699999999999992</v>
      </c>
      <c r="AG66">
        <v>41.55</v>
      </c>
      <c r="AH66">
        <v>23.39</v>
      </c>
      <c r="AI66">
        <v>0</v>
      </c>
      <c r="AJ66">
        <v>0</v>
      </c>
      <c r="AK66">
        <v>51.78</v>
      </c>
      <c r="AL66">
        <v>25.57</v>
      </c>
      <c r="AM66">
        <v>0</v>
      </c>
      <c r="AN66">
        <v>0</v>
      </c>
      <c r="AO66">
        <v>0</v>
      </c>
      <c r="AP66">
        <v>8.9600000000000009</v>
      </c>
      <c r="AQ66">
        <v>0</v>
      </c>
      <c r="AR66">
        <v>2.21</v>
      </c>
      <c r="AS66">
        <v>4.57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2411.7100000000009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68.959999999999994</v>
      </c>
      <c r="H67">
        <v>0</v>
      </c>
      <c r="I67">
        <v>21.92</v>
      </c>
      <c r="J67">
        <v>65.760000000000005</v>
      </c>
      <c r="K67">
        <v>341.57</v>
      </c>
      <c r="L67">
        <v>604.30999999999995</v>
      </c>
      <c r="M67">
        <v>92</v>
      </c>
      <c r="N67">
        <v>118.76</v>
      </c>
      <c r="O67">
        <v>60.02</v>
      </c>
      <c r="P67">
        <v>139.68</v>
      </c>
      <c r="Q67">
        <v>20.84</v>
      </c>
      <c r="R67">
        <v>42.4</v>
      </c>
      <c r="S67">
        <v>26.39</v>
      </c>
      <c r="T67">
        <v>0</v>
      </c>
      <c r="U67">
        <v>405</v>
      </c>
      <c r="V67">
        <v>20.8</v>
      </c>
      <c r="W67">
        <v>33.380000000000003</v>
      </c>
      <c r="X67">
        <v>98.87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1.32</v>
      </c>
      <c r="AE67">
        <v>32.96</v>
      </c>
      <c r="AF67">
        <v>8.8699999999999992</v>
      </c>
      <c r="AG67">
        <v>41.55</v>
      </c>
      <c r="AH67">
        <v>45.45</v>
      </c>
      <c r="AI67">
        <v>0</v>
      </c>
      <c r="AJ67">
        <v>0</v>
      </c>
      <c r="AK67">
        <v>51.78</v>
      </c>
      <c r="AL67">
        <v>12.78</v>
      </c>
      <c r="AM67">
        <v>0</v>
      </c>
      <c r="AN67">
        <v>0</v>
      </c>
      <c r="AO67">
        <v>0</v>
      </c>
      <c r="AP67">
        <v>8.9600000000000009</v>
      </c>
      <c r="AQ67">
        <v>0</v>
      </c>
      <c r="AR67">
        <v>2.21</v>
      </c>
      <c r="AS67">
        <v>4.57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2428.6200000000008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68.959999999999994</v>
      </c>
      <c r="H68">
        <v>0</v>
      </c>
      <c r="I68">
        <v>21.92</v>
      </c>
      <c r="J68">
        <v>65.760000000000005</v>
      </c>
      <c r="K68">
        <v>341.57</v>
      </c>
      <c r="L68">
        <v>502.31</v>
      </c>
      <c r="M68">
        <v>92</v>
      </c>
      <c r="N68">
        <v>118.76</v>
      </c>
      <c r="O68">
        <v>60.02</v>
      </c>
      <c r="P68">
        <v>139.68</v>
      </c>
      <c r="Q68">
        <v>20.84</v>
      </c>
      <c r="R68">
        <v>42.4</v>
      </c>
      <c r="S68">
        <v>26.39</v>
      </c>
      <c r="T68">
        <v>0</v>
      </c>
      <c r="U68">
        <v>405</v>
      </c>
      <c r="V68">
        <v>20.8</v>
      </c>
      <c r="W68">
        <v>33.380000000000003</v>
      </c>
      <c r="X68">
        <v>98.87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1.32</v>
      </c>
      <c r="AE68">
        <v>32.96</v>
      </c>
      <c r="AF68">
        <v>8.8699999999999992</v>
      </c>
      <c r="AG68">
        <v>41.55</v>
      </c>
      <c r="AH68">
        <v>45.45</v>
      </c>
      <c r="AI68">
        <v>0</v>
      </c>
      <c r="AJ68">
        <v>0</v>
      </c>
      <c r="AK68">
        <v>51.78</v>
      </c>
      <c r="AL68">
        <v>12.78</v>
      </c>
      <c r="AM68">
        <v>0</v>
      </c>
      <c r="AN68">
        <v>0</v>
      </c>
      <c r="AO68">
        <v>0</v>
      </c>
      <c r="AP68">
        <v>8.9600000000000009</v>
      </c>
      <c r="AQ68">
        <v>0</v>
      </c>
      <c r="AR68">
        <v>2.21</v>
      </c>
      <c r="AS68">
        <v>4.57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2326.6200000000008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68.959999999999994</v>
      </c>
      <c r="H69">
        <v>0</v>
      </c>
      <c r="I69">
        <v>21.92</v>
      </c>
      <c r="J69">
        <v>65.760000000000005</v>
      </c>
      <c r="K69">
        <v>341.57</v>
      </c>
      <c r="L69">
        <v>502.31</v>
      </c>
      <c r="M69">
        <v>92</v>
      </c>
      <c r="N69">
        <v>118.76</v>
      </c>
      <c r="O69">
        <v>60.02</v>
      </c>
      <c r="P69">
        <v>139.68</v>
      </c>
      <c r="Q69">
        <v>20.84</v>
      </c>
      <c r="R69">
        <v>42.4</v>
      </c>
      <c r="S69">
        <v>26.39</v>
      </c>
      <c r="T69">
        <v>0</v>
      </c>
      <c r="U69">
        <v>412.88</v>
      </c>
      <c r="V69">
        <v>20.8</v>
      </c>
      <c r="W69">
        <v>38.840000000000003</v>
      </c>
      <c r="X69">
        <v>98.87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1.32</v>
      </c>
      <c r="AE69">
        <v>32.96</v>
      </c>
      <c r="AF69">
        <v>8.8699999999999992</v>
      </c>
      <c r="AG69">
        <v>41.55</v>
      </c>
      <c r="AH69">
        <v>45.45</v>
      </c>
      <c r="AI69">
        <v>0</v>
      </c>
      <c r="AJ69">
        <v>0</v>
      </c>
      <c r="AK69">
        <v>51.78</v>
      </c>
      <c r="AL69">
        <v>12.78</v>
      </c>
      <c r="AM69">
        <v>0</v>
      </c>
      <c r="AN69">
        <v>0</v>
      </c>
      <c r="AO69">
        <v>0</v>
      </c>
      <c r="AP69">
        <v>7.68</v>
      </c>
      <c r="AQ69">
        <v>14.93</v>
      </c>
      <c r="AR69">
        <v>2.21</v>
      </c>
      <c r="AS69">
        <v>4.57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2353.61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68.959999999999994</v>
      </c>
      <c r="H70">
        <v>0</v>
      </c>
      <c r="I70">
        <v>21.92</v>
      </c>
      <c r="J70">
        <v>65.760000000000005</v>
      </c>
      <c r="K70">
        <v>341.57</v>
      </c>
      <c r="L70">
        <v>502.31</v>
      </c>
      <c r="M70">
        <v>92</v>
      </c>
      <c r="N70">
        <v>118.76</v>
      </c>
      <c r="O70">
        <v>60.02</v>
      </c>
      <c r="P70">
        <v>139.68</v>
      </c>
      <c r="Q70">
        <v>20.84</v>
      </c>
      <c r="R70">
        <v>42.4</v>
      </c>
      <c r="S70">
        <v>26.39</v>
      </c>
      <c r="T70">
        <v>0</v>
      </c>
      <c r="U70">
        <v>412.88</v>
      </c>
      <c r="V70">
        <v>20.8</v>
      </c>
      <c r="W70">
        <v>40.06</v>
      </c>
      <c r="X70">
        <v>98.87</v>
      </c>
      <c r="Y70">
        <v>0</v>
      </c>
      <c r="Z70">
        <v>0</v>
      </c>
      <c r="AA70">
        <v>0</v>
      </c>
      <c r="AB70">
        <v>2.4</v>
      </c>
      <c r="AC70">
        <v>9.68</v>
      </c>
      <c r="AD70">
        <v>1.32</v>
      </c>
      <c r="AE70">
        <v>32.96</v>
      </c>
      <c r="AF70">
        <v>8.8699999999999992</v>
      </c>
      <c r="AG70">
        <v>41.55</v>
      </c>
      <c r="AH70">
        <v>45.45</v>
      </c>
      <c r="AI70">
        <v>0</v>
      </c>
      <c r="AJ70">
        <v>0</v>
      </c>
      <c r="AK70">
        <v>51.78</v>
      </c>
      <c r="AL70">
        <v>12.78</v>
      </c>
      <c r="AM70">
        <v>0</v>
      </c>
      <c r="AN70">
        <v>0</v>
      </c>
      <c r="AO70">
        <v>0</v>
      </c>
      <c r="AP70">
        <v>7.68</v>
      </c>
      <c r="AQ70">
        <v>14.93</v>
      </c>
      <c r="AR70">
        <v>2.21</v>
      </c>
      <c r="AS70">
        <v>4.57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2364.5100000000002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69.290000000000006</v>
      </c>
      <c r="H71">
        <v>0</v>
      </c>
      <c r="I71">
        <v>21.92</v>
      </c>
      <c r="J71">
        <v>65.760000000000005</v>
      </c>
      <c r="K71">
        <v>341.57</v>
      </c>
      <c r="L71">
        <v>502.31</v>
      </c>
      <c r="M71">
        <v>92</v>
      </c>
      <c r="N71">
        <v>118.76</v>
      </c>
      <c r="O71">
        <v>60.02</v>
      </c>
      <c r="P71">
        <v>139.68</v>
      </c>
      <c r="Q71">
        <v>20.84</v>
      </c>
      <c r="R71">
        <v>42.4</v>
      </c>
      <c r="S71">
        <v>26.39</v>
      </c>
      <c r="T71">
        <v>0</v>
      </c>
      <c r="U71">
        <v>412.88</v>
      </c>
      <c r="V71">
        <v>20.8</v>
      </c>
      <c r="W71">
        <v>40.06</v>
      </c>
      <c r="X71">
        <v>98.87</v>
      </c>
      <c r="Y71">
        <v>0</v>
      </c>
      <c r="Z71">
        <v>0</v>
      </c>
      <c r="AA71">
        <v>0</v>
      </c>
      <c r="AB71">
        <v>2.4</v>
      </c>
      <c r="AC71">
        <v>9.68</v>
      </c>
      <c r="AD71">
        <v>9.11</v>
      </c>
      <c r="AE71">
        <v>32.96</v>
      </c>
      <c r="AF71">
        <v>8.8699999999999992</v>
      </c>
      <c r="AG71">
        <v>41.55</v>
      </c>
      <c r="AH71">
        <v>70.17</v>
      </c>
      <c r="AI71">
        <v>0</v>
      </c>
      <c r="AJ71">
        <v>0</v>
      </c>
      <c r="AK71">
        <v>51.78</v>
      </c>
      <c r="AL71">
        <v>12.78</v>
      </c>
      <c r="AM71">
        <v>0</v>
      </c>
      <c r="AN71">
        <v>0</v>
      </c>
      <c r="AO71">
        <v>0</v>
      </c>
      <c r="AP71">
        <v>7.68</v>
      </c>
      <c r="AQ71">
        <v>14.93</v>
      </c>
      <c r="AR71">
        <v>2.21</v>
      </c>
      <c r="AS71">
        <v>4.57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2397.3500000000008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69.290000000000006</v>
      </c>
      <c r="H72">
        <v>0</v>
      </c>
      <c r="I72">
        <v>21.92</v>
      </c>
      <c r="J72">
        <v>65.760000000000005</v>
      </c>
      <c r="K72">
        <v>341.57</v>
      </c>
      <c r="L72">
        <v>502.31</v>
      </c>
      <c r="M72">
        <v>92</v>
      </c>
      <c r="N72">
        <v>118.76</v>
      </c>
      <c r="O72">
        <v>60.02</v>
      </c>
      <c r="P72">
        <v>139.68</v>
      </c>
      <c r="Q72">
        <v>20.84</v>
      </c>
      <c r="R72">
        <v>42.4</v>
      </c>
      <c r="S72">
        <v>26.39</v>
      </c>
      <c r="T72">
        <v>0</v>
      </c>
      <c r="U72">
        <v>412.88</v>
      </c>
      <c r="V72">
        <v>20.8</v>
      </c>
      <c r="W72">
        <v>41.27</v>
      </c>
      <c r="X72">
        <v>98.87</v>
      </c>
      <c r="Y72">
        <v>0</v>
      </c>
      <c r="Z72">
        <v>1.1000000000000001</v>
      </c>
      <c r="AA72">
        <v>0</v>
      </c>
      <c r="AB72">
        <v>4</v>
      </c>
      <c r="AC72">
        <v>9.68</v>
      </c>
      <c r="AD72">
        <v>18.23</v>
      </c>
      <c r="AE72">
        <v>49.43</v>
      </c>
      <c r="AF72">
        <v>8.8699999999999992</v>
      </c>
      <c r="AG72">
        <v>41.55</v>
      </c>
      <c r="AH72">
        <v>89.96</v>
      </c>
      <c r="AI72">
        <v>0</v>
      </c>
      <c r="AJ72">
        <v>0</v>
      </c>
      <c r="AK72">
        <v>51.78</v>
      </c>
      <c r="AL72">
        <v>12.78</v>
      </c>
      <c r="AM72">
        <v>0</v>
      </c>
      <c r="AN72">
        <v>0</v>
      </c>
      <c r="AO72">
        <v>0</v>
      </c>
      <c r="AP72">
        <v>7.68</v>
      </c>
      <c r="AQ72">
        <v>29.87</v>
      </c>
      <c r="AR72">
        <v>40.85</v>
      </c>
      <c r="AS72">
        <v>4.57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2500.2200000000003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69.290000000000006</v>
      </c>
      <c r="H73">
        <v>0</v>
      </c>
      <c r="I73">
        <v>21.92</v>
      </c>
      <c r="J73">
        <v>65.760000000000005</v>
      </c>
      <c r="K73">
        <v>341.57</v>
      </c>
      <c r="L73">
        <v>502.31</v>
      </c>
      <c r="M73">
        <v>92</v>
      </c>
      <c r="N73">
        <v>118.76</v>
      </c>
      <c r="O73">
        <v>60.02</v>
      </c>
      <c r="P73">
        <v>139.68</v>
      </c>
      <c r="Q73">
        <v>20.84</v>
      </c>
      <c r="R73">
        <v>42.4</v>
      </c>
      <c r="S73">
        <v>26.39</v>
      </c>
      <c r="T73">
        <v>0</v>
      </c>
      <c r="U73">
        <v>412.88</v>
      </c>
      <c r="V73">
        <v>20.8</v>
      </c>
      <c r="W73">
        <v>41.27</v>
      </c>
      <c r="X73">
        <v>98.87</v>
      </c>
      <c r="Y73">
        <v>0</v>
      </c>
      <c r="Z73">
        <v>6.52</v>
      </c>
      <c r="AA73">
        <v>11.85</v>
      </c>
      <c r="AB73">
        <v>15.99</v>
      </c>
      <c r="AC73">
        <v>19.36</v>
      </c>
      <c r="AD73">
        <v>27.48</v>
      </c>
      <c r="AE73">
        <v>49.43</v>
      </c>
      <c r="AF73">
        <v>8.8699999999999992</v>
      </c>
      <c r="AG73">
        <v>41.55</v>
      </c>
      <c r="AH73">
        <v>113.64</v>
      </c>
      <c r="AI73">
        <v>0</v>
      </c>
      <c r="AJ73">
        <v>0</v>
      </c>
      <c r="AK73">
        <v>51.78</v>
      </c>
      <c r="AL73">
        <v>25.57</v>
      </c>
      <c r="AM73">
        <v>0</v>
      </c>
      <c r="AN73">
        <v>0</v>
      </c>
      <c r="AO73">
        <v>0</v>
      </c>
      <c r="AP73">
        <v>7.68</v>
      </c>
      <c r="AQ73">
        <v>46.69</v>
      </c>
      <c r="AR73">
        <v>40.85</v>
      </c>
      <c r="AS73">
        <v>4.57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2601.7000000000003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69.290000000000006</v>
      </c>
      <c r="H74">
        <v>0</v>
      </c>
      <c r="I74">
        <v>21.92</v>
      </c>
      <c r="J74">
        <v>65.760000000000005</v>
      </c>
      <c r="K74">
        <v>341.57</v>
      </c>
      <c r="L74">
        <v>502.31</v>
      </c>
      <c r="M74">
        <v>92</v>
      </c>
      <c r="N74">
        <v>118.76</v>
      </c>
      <c r="O74">
        <v>60.02</v>
      </c>
      <c r="P74">
        <v>139.68</v>
      </c>
      <c r="Q74">
        <v>20.84</v>
      </c>
      <c r="R74">
        <v>42.4</v>
      </c>
      <c r="S74">
        <v>26.39</v>
      </c>
      <c r="T74">
        <v>0</v>
      </c>
      <c r="U74">
        <v>412.88</v>
      </c>
      <c r="V74">
        <v>20.8</v>
      </c>
      <c r="W74">
        <v>42.49</v>
      </c>
      <c r="X74">
        <v>98.87</v>
      </c>
      <c r="Y74">
        <v>0</v>
      </c>
      <c r="Z74">
        <v>19.559999999999999</v>
      </c>
      <c r="AA74">
        <v>11.85</v>
      </c>
      <c r="AB74">
        <v>40.79</v>
      </c>
      <c r="AC74">
        <v>30.56</v>
      </c>
      <c r="AD74">
        <v>37.65</v>
      </c>
      <c r="AE74">
        <v>49.93</v>
      </c>
      <c r="AF74">
        <v>19.72</v>
      </c>
      <c r="AG74">
        <v>41.55</v>
      </c>
      <c r="AH74">
        <v>140.34</v>
      </c>
      <c r="AI74">
        <v>0</v>
      </c>
      <c r="AJ74">
        <v>0</v>
      </c>
      <c r="AK74">
        <v>51.78</v>
      </c>
      <c r="AL74">
        <v>79.38</v>
      </c>
      <c r="AM74">
        <v>0</v>
      </c>
      <c r="AN74">
        <v>0</v>
      </c>
      <c r="AO74">
        <v>0</v>
      </c>
      <c r="AP74">
        <v>7.68</v>
      </c>
      <c r="AQ74">
        <v>62.24</v>
      </c>
      <c r="AR74">
        <v>3.31</v>
      </c>
      <c r="AS74">
        <v>4.57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2732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69.290000000000006</v>
      </c>
      <c r="H75">
        <v>0</v>
      </c>
      <c r="I75">
        <v>21.92</v>
      </c>
      <c r="J75">
        <v>65.760000000000005</v>
      </c>
      <c r="K75">
        <v>341.57</v>
      </c>
      <c r="L75">
        <v>502.31</v>
      </c>
      <c r="M75">
        <v>92</v>
      </c>
      <c r="N75">
        <v>118.76</v>
      </c>
      <c r="O75">
        <v>60.02</v>
      </c>
      <c r="P75">
        <v>139.68</v>
      </c>
      <c r="Q75">
        <v>20.84</v>
      </c>
      <c r="R75">
        <v>42.4</v>
      </c>
      <c r="S75">
        <v>26.39</v>
      </c>
      <c r="T75">
        <v>0</v>
      </c>
      <c r="U75">
        <v>412.88</v>
      </c>
      <c r="V75">
        <v>20.8</v>
      </c>
      <c r="W75">
        <v>42.49</v>
      </c>
      <c r="X75">
        <v>98.87</v>
      </c>
      <c r="Y75">
        <v>0</v>
      </c>
      <c r="Z75">
        <v>19.559999999999999</v>
      </c>
      <c r="AA75">
        <v>28.1</v>
      </c>
      <c r="AB75">
        <v>40.79</v>
      </c>
      <c r="AC75">
        <v>30.56</v>
      </c>
      <c r="AD75">
        <v>37.65</v>
      </c>
      <c r="AE75">
        <v>49.93</v>
      </c>
      <c r="AF75">
        <v>19.72</v>
      </c>
      <c r="AG75">
        <v>41.55</v>
      </c>
      <c r="AH75">
        <v>140.34</v>
      </c>
      <c r="AI75">
        <v>0</v>
      </c>
      <c r="AJ75">
        <v>0</v>
      </c>
      <c r="AK75">
        <v>51.78</v>
      </c>
      <c r="AL75">
        <v>79.38</v>
      </c>
      <c r="AM75">
        <v>2.67</v>
      </c>
      <c r="AN75">
        <v>0</v>
      </c>
      <c r="AO75">
        <v>0</v>
      </c>
      <c r="AP75">
        <v>7.68</v>
      </c>
      <c r="AQ75">
        <v>62.24</v>
      </c>
      <c r="AR75">
        <v>2.21</v>
      </c>
      <c r="AS75">
        <v>4.57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2750.34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69.290000000000006</v>
      </c>
      <c r="H76">
        <v>0</v>
      </c>
      <c r="I76">
        <v>21.92</v>
      </c>
      <c r="J76">
        <v>65.760000000000005</v>
      </c>
      <c r="K76">
        <v>341.57</v>
      </c>
      <c r="L76">
        <v>502.31</v>
      </c>
      <c r="M76">
        <v>92</v>
      </c>
      <c r="N76">
        <v>118.76</v>
      </c>
      <c r="O76">
        <v>60.02</v>
      </c>
      <c r="P76">
        <v>139.68</v>
      </c>
      <c r="Q76">
        <v>20.84</v>
      </c>
      <c r="R76">
        <v>42.4</v>
      </c>
      <c r="S76">
        <v>26.39</v>
      </c>
      <c r="T76">
        <v>0</v>
      </c>
      <c r="U76">
        <v>412.88</v>
      </c>
      <c r="V76">
        <v>20.8</v>
      </c>
      <c r="W76">
        <v>42.49</v>
      </c>
      <c r="X76">
        <v>98.87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19.72</v>
      </c>
      <c r="AG76">
        <v>41.55</v>
      </c>
      <c r="AH76">
        <v>140.34</v>
      </c>
      <c r="AI76">
        <v>0</v>
      </c>
      <c r="AJ76">
        <v>0</v>
      </c>
      <c r="AK76">
        <v>51.78</v>
      </c>
      <c r="AL76">
        <v>79.38</v>
      </c>
      <c r="AM76">
        <v>7.19</v>
      </c>
      <c r="AN76">
        <v>0</v>
      </c>
      <c r="AO76">
        <v>0</v>
      </c>
      <c r="AP76">
        <v>10.89</v>
      </c>
      <c r="AQ76">
        <v>62.24</v>
      </c>
      <c r="AR76">
        <v>2.21</v>
      </c>
      <c r="AS76">
        <v>4.57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2772.1200000000003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69.290000000000006</v>
      </c>
      <c r="H77">
        <v>0</v>
      </c>
      <c r="I77">
        <v>21.92</v>
      </c>
      <c r="J77">
        <v>65.760000000000005</v>
      </c>
      <c r="K77">
        <v>341.57</v>
      </c>
      <c r="L77">
        <v>502.31</v>
      </c>
      <c r="M77">
        <v>92</v>
      </c>
      <c r="N77">
        <v>118.76</v>
      </c>
      <c r="O77">
        <v>60.02</v>
      </c>
      <c r="P77">
        <v>139.68</v>
      </c>
      <c r="Q77">
        <v>20.84</v>
      </c>
      <c r="R77">
        <v>42.4</v>
      </c>
      <c r="S77">
        <v>26.39</v>
      </c>
      <c r="T77">
        <v>0</v>
      </c>
      <c r="U77">
        <v>412.88</v>
      </c>
      <c r="V77">
        <v>20.8</v>
      </c>
      <c r="W77">
        <v>42.49</v>
      </c>
      <c r="X77">
        <v>98.87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19.72</v>
      </c>
      <c r="AG77">
        <v>41.55</v>
      </c>
      <c r="AH77">
        <v>140.34</v>
      </c>
      <c r="AI77">
        <v>0</v>
      </c>
      <c r="AJ77">
        <v>0</v>
      </c>
      <c r="AK77">
        <v>51.78</v>
      </c>
      <c r="AL77">
        <v>79.38</v>
      </c>
      <c r="AM77">
        <v>15.81</v>
      </c>
      <c r="AN77">
        <v>0</v>
      </c>
      <c r="AO77">
        <v>0</v>
      </c>
      <c r="AP77">
        <v>10.89</v>
      </c>
      <c r="AQ77">
        <v>62.24</v>
      </c>
      <c r="AR77">
        <v>2.21</v>
      </c>
      <c r="AS77">
        <v>4.57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2780.7400000000002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69.290000000000006</v>
      </c>
      <c r="H78">
        <v>0</v>
      </c>
      <c r="I78">
        <v>21.92</v>
      </c>
      <c r="J78">
        <v>65.760000000000005</v>
      </c>
      <c r="K78">
        <v>341.57</v>
      </c>
      <c r="L78">
        <v>502.31</v>
      </c>
      <c r="M78">
        <v>92</v>
      </c>
      <c r="N78">
        <v>118.76</v>
      </c>
      <c r="O78">
        <v>60.02</v>
      </c>
      <c r="P78">
        <v>139.68</v>
      </c>
      <c r="Q78">
        <v>20.84</v>
      </c>
      <c r="R78">
        <v>42.4</v>
      </c>
      <c r="S78">
        <v>26.39</v>
      </c>
      <c r="T78">
        <v>0</v>
      </c>
      <c r="U78">
        <v>412.88</v>
      </c>
      <c r="V78">
        <v>20.8</v>
      </c>
      <c r="W78">
        <v>42.49</v>
      </c>
      <c r="X78">
        <v>98.87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19.72</v>
      </c>
      <c r="AG78">
        <v>41.55</v>
      </c>
      <c r="AH78">
        <v>140.34</v>
      </c>
      <c r="AI78">
        <v>2.5499999999999998</v>
      </c>
      <c r="AJ78">
        <v>0</v>
      </c>
      <c r="AK78">
        <v>51.78</v>
      </c>
      <c r="AL78">
        <v>25.57</v>
      </c>
      <c r="AM78">
        <v>15.81</v>
      </c>
      <c r="AN78">
        <v>0</v>
      </c>
      <c r="AO78">
        <v>0</v>
      </c>
      <c r="AP78">
        <v>8.9600000000000009</v>
      </c>
      <c r="AQ78">
        <v>62.24</v>
      </c>
      <c r="AR78">
        <v>2.21</v>
      </c>
      <c r="AS78">
        <v>4.57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2727.8700000000003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69.290000000000006</v>
      </c>
      <c r="H79">
        <v>0</v>
      </c>
      <c r="I79">
        <v>21.92</v>
      </c>
      <c r="J79">
        <v>65.760000000000005</v>
      </c>
      <c r="K79">
        <v>341.57</v>
      </c>
      <c r="L79">
        <v>502.31</v>
      </c>
      <c r="M79">
        <v>92</v>
      </c>
      <c r="N79">
        <v>118.76</v>
      </c>
      <c r="O79">
        <v>60.02</v>
      </c>
      <c r="P79">
        <v>139.68</v>
      </c>
      <c r="Q79">
        <v>20.84</v>
      </c>
      <c r="R79">
        <v>42.4</v>
      </c>
      <c r="S79">
        <v>26.39</v>
      </c>
      <c r="T79">
        <v>0</v>
      </c>
      <c r="U79">
        <v>412.88</v>
      </c>
      <c r="V79">
        <v>20.8</v>
      </c>
      <c r="W79">
        <v>42.49</v>
      </c>
      <c r="X79">
        <v>98.87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19.72</v>
      </c>
      <c r="AG79">
        <v>41.55</v>
      </c>
      <c r="AH79">
        <v>140.34</v>
      </c>
      <c r="AI79">
        <v>5.09</v>
      </c>
      <c r="AJ79">
        <v>0</v>
      </c>
      <c r="AK79">
        <v>51.78</v>
      </c>
      <c r="AL79">
        <v>12.78</v>
      </c>
      <c r="AM79">
        <v>15.81</v>
      </c>
      <c r="AN79">
        <v>0</v>
      </c>
      <c r="AO79">
        <v>0</v>
      </c>
      <c r="AP79">
        <v>7.68</v>
      </c>
      <c r="AQ79">
        <v>62.24</v>
      </c>
      <c r="AR79">
        <v>2.21</v>
      </c>
      <c r="AS79">
        <v>4.57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2716.55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69.290000000000006</v>
      </c>
      <c r="H80">
        <v>0</v>
      </c>
      <c r="I80">
        <v>21.92</v>
      </c>
      <c r="J80">
        <v>65.760000000000005</v>
      </c>
      <c r="K80">
        <v>341.57</v>
      </c>
      <c r="L80">
        <v>502.31</v>
      </c>
      <c r="M80">
        <v>92</v>
      </c>
      <c r="N80">
        <v>118.76</v>
      </c>
      <c r="O80">
        <v>60.02</v>
      </c>
      <c r="P80">
        <v>139.68</v>
      </c>
      <c r="Q80">
        <v>20.84</v>
      </c>
      <c r="R80">
        <v>42.4</v>
      </c>
      <c r="S80">
        <v>26.39</v>
      </c>
      <c r="T80">
        <v>0</v>
      </c>
      <c r="U80">
        <v>412.88</v>
      </c>
      <c r="V80">
        <v>20.8</v>
      </c>
      <c r="W80">
        <v>42.49</v>
      </c>
      <c r="X80">
        <v>98.87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19.72</v>
      </c>
      <c r="AG80">
        <v>41.55</v>
      </c>
      <c r="AH80">
        <v>140.34</v>
      </c>
      <c r="AI80">
        <v>33.1</v>
      </c>
      <c r="AJ80">
        <v>0</v>
      </c>
      <c r="AK80">
        <v>51.78</v>
      </c>
      <c r="AL80">
        <v>12.78</v>
      </c>
      <c r="AM80">
        <v>15.81</v>
      </c>
      <c r="AN80">
        <v>0</v>
      </c>
      <c r="AO80">
        <v>0</v>
      </c>
      <c r="AP80">
        <v>7.68</v>
      </c>
      <c r="AQ80">
        <v>62.24</v>
      </c>
      <c r="AR80">
        <v>2.21</v>
      </c>
      <c r="AS80">
        <v>4.57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2744.56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69.290000000000006</v>
      </c>
      <c r="H81">
        <v>0</v>
      </c>
      <c r="I81">
        <v>21.92</v>
      </c>
      <c r="J81">
        <v>65.760000000000005</v>
      </c>
      <c r="K81">
        <v>341.57</v>
      </c>
      <c r="L81">
        <v>502.31</v>
      </c>
      <c r="M81">
        <v>92</v>
      </c>
      <c r="N81">
        <v>118.76</v>
      </c>
      <c r="O81">
        <v>60.02</v>
      </c>
      <c r="P81">
        <v>139.68</v>
      </c>
      <c r="Q81">
        <v>20.84</v>
      </c>
      <c r="R81">
        <v>42.4</v>
      </c>
      <c r="S81">
        <v>26.39</v>
      </c>
      <c r="T81">
        <v>0</v>
      </c>
      <c r="U81">
        <v>412.88</v>
      </c>
      <c r="V81">
        <v>20.8</v>
      </c>
      <c r="W81">
        <v>42.49</v>
      </c>
      <c r="X81">
        <v>98.87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19.72</v>
      </c>
      <c r="AG81">
        <v>41.55</v>
      </c>
      <c r="AH81">
        <v>140.34</v>
      </c>
      <c r="AI81">
        <v>49.01</v>
      </c>
      <c r="AJ81">
        <v>0</v>
      </c>
      <c r="AK81">
        <v>51.78</v>
      </c>
      <c r="AL81">
        <v>12.78</v>
      </c>
      <c r="AM81">
        <v>15.81</v>
      </c>
      <c r="AN81">
        <v>0</v>
      </c>
      <c r="AO81">
        <v>0</v>
      </c>
      <c r="AP81">
        <v>7.68</v>
      </c>
      <c r="AQ81">
        <v>62.24</v>
      </c>
      <c r="AR81">
        <v>2.21</v>
      </c>
      <c r="AS81">
        <v>4.57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2760.4700000000003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69.290000000000006</v>
      </c>
      <c r="H82">
        <v>0</v>
      </c>
      <c r="I82">
        <v>21.92</v>
      </c>
      <c r="J82">
        <v>65.760000000000005</v>
      </c>
      <c r="K82">
        <v>341.57</v>
      </c>
      <c r="L82">
        <v>502.31</v>
      </c>
      <c r="M82">
        <v>92</v>
      </c>
      <c r="N82">
        <v>118.76</v>
      </c>
      <c r="O82">
        <v>60.02</v>
      </c>
      <c r="P82">
        <v>139.68</v>
      </c>
      <c r="Q82">
        <v>20.84</v>
      </c>
      <c r="R82">
        <v>42.4</v>
      </c>
      <c r="S82">
        <v>26.39</v>
      </c>
      <c r="T82">
        <v>0</v>
      </c>
      <c r="U82">
        <v>412.88</v>
      </c>
      <c r="V82">
        <v>20.8</v>
      </c>
      <c r="W82">
        <v>42.49</v>
      </c>
      <c r="X82">
        <v>98.87</v>
      </c>
      <c r="Y82">
        <v>0</v>
      </c>
      <c r="Z82">
        <v>6.52</v>
      </c>
      <c r="AA82">
        <v>42.15</v>
      </c>
      <c r="AB82">
        <v>26.34</v>
      </c>
      <c r="AC82">
        <v>19.36</v>
      </c>
      <c r="AD82">
        <v>18.23</v>
      </c>
      <c r="AE82">
        <v>32.96</v>
      </c>
      <c r="AF82">
        <v>8.8699999999999992</v>
      </c>
      <c r="AG82">
        <v>41.55</v>
      </c>
      <c r="AH82">
        <v>113.64</v>
      </c>
      <c r="AI82">
        <v>49.01</v>
      </c>
      <c r="AJ82">
        <v>0</v>
      </c>
      <c r="AK82">
        <v>51.78</v>
      </c>
      <c r="AL82">
        <v>12.78</v>
      </c>
      <c r="AM82">
        <v>15.81</v>
      </c>
      <c r="AN82">
        <v>0</v>
      </c>
      <c r="AO82">
        <v>0</v>
      </c>
      <c r="AP82">
        <v>7.68</v>
      </c>
      <c r="AQ82">
        <v>62.24</v>
      </c>
      <c r="AR82">
        <v>2.21</v>
      </c>
      <c r="AS82">
        <v>4.57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2647.8400000000006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69.290000000000006</v>
      </c>
      <c r="H83">
        <v>0</v>
      </c>
      <c r="I83">
        <v>21.92</v>
      </c>
      <c r="J83">
        <v>65.760000000000005</v>
      </c>
      <c r="K83">
        <v>341.57</v>
      </c>
      <c r="L83">
        <v>502.31</v>
      </c>
      <c r="M83">
        <v>92</v>
      </c>
      <c r="N83">
        <v>118.76</v>
      </c>
      <c r="O83">
        <v>60.02</v>
      </c>
      <c r="P83">
        <v>139.68</v>
      </c>
      <c r="Q83">
        <v>20.84</v>
      </c>
      <c r="R83">
        <v>42.4</v>
      </c>
      <c r="S83">
        <v>26.39</v>
      </c>
      <c r="T83">
        <v>0</v>
      </c>
      <c r="U83">
        <v>412.88</v>
      </c>
      <c r="V83">
        <v>20.8</v>
      </c>
      <c r="W83">
        <v>42.49</v>
      </c>
      <c r="X83">
        <v>98.87</v>
      </c>
      <c r="Y83">
        <v>0</v>
      </c>
      <c r="Z83">
        <v>6.52</v>
      </c>
      <c r="AA83">
        <v>42.15</v>
      </c>
      <c r="AB83">
        <v>26.34</v>
      </c>
      <c r="AC83">
        <v>19.36</v>
      </c>
      <c r="AD83">
        <v>9.11</v>
      </c>
      <c r="AE83">
        <v>32.96</v>
      </c>
      <c r="AF83">
        <v>8.8699999999999992</v>
      </c>
      <c r="AG83">
        <v>41.55</v>
      </c>
      <c r="AH83">
        <v>89.96</v>
      </c>
      <c r="AI83">
        <v>49.01</v>
      </c>
      <c r="AJ83">
        <v>0</v>
      </c>
      <c r="AK83">
        <v>51.78</v>
      </c>
      <c r="AL83">
        <v>12.78</v>
      </c>
      <c r="AM83">
        <v>12</v>
      </c>
      <c r="AN83">
        <v>0</v>
      </c>
      <c r="AO83">
        <v>0</v>
      </c>
      <c r="AP83">
        <v>7.68</v>
      </c>
      <c r="AQ83">
        <v>62.24</v>
      </c>
      <c r="AR83">
        <v>40.85</v>
      </c>
      <c r="AS83">
        <v>4.57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2649.8700000000008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69.290000000000006</v>
      </c>
      <c r="H84">
        <v>0</v>
      </c>
      <c r="I84">
        <v>21.92</v>
      </c>
      <c r="J84">
        <v>65.760000000000005</v>
      </c>
      <c r="K84">
        <v>341.57</v>
      </c>
      <c r="L84">
        <v>502.31</v>
      </c>
      <c r="M84">
        <v>92</v>
      </c>
      <c r="N84">
        <v>118.76</v>
      </c>
      <c r="O84">
        <v>60.02</v>
      </c>
      <c r="P84">
        <v>139.68</v>
      </c>
      <c r="Q84">
        <v>20.84</v>
      </c>
      <c r="R84">
        <v>42.4</v>
      </c>
      <c r="S84">
        <v>26.39</v>
      </c>
      <c r="T84">
        <v>0</v>
      </c>
      <c r="U84">
        <v>412.88</v>
      </c>
      <c r="V84">
        <v>20.8</v>
      </c>
      <c r="W84">
        <v>42.49</v>
      </c>
      <c r="X84">
        <v>98.87</v>
      </c>
      <c r="Y84">
        <v>0</v>
      </c>
      <c r="Z84">
        <v>0</v>
      </c>
      <c r="AA84">
        <v>14.05</v>
      </c>
      <c r="AB84">
        <v>26.34</v>
      </c>
      <c r="AC84">
        <v>19.36</v>
      </c>
      <c r="AD84">
        <v>9.11</v>
      </c>
      <c r="AE84">
        <v>32.96</v>
      </c>
      <c r="AF84">
        <v>8.8699999999999992</v>
      </c>
      <c r="AG84">
        <v>41.55</v>
      </c>
      <c r="AH84">
        <v>70.17</v>
      </c>
      <c r="AI84">
        <v>33.1</v>
      </c>
      <c r="AJ84">
        <v>0</v>
      </c>
      <c r="AK84">
        <v>51.78</v>
      </c>
      <c r="AL84">
        <v>12.78</v>
      </c>
      <c r="AM84">
        <v>8.84</v>
      </c>
      <c r="AN84">
        <v>0</v>
      </c>
      <c r="AO84">
        <v>0</v>
      </c>
      <c r="AP84">
        <v>7.68</v>
      </c>
      <c r="AQ84">
        <v>61.49</v>
      </c>
      <c r="AR84">
        <v>40.85</v>
      </c>
      <c r="AS84">
        <v>26.9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2597.9700000000007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69.290000000000006</v>
      </c>
      <c r="H85">
        <v>0</v>
      </c>
      <c r="I85">
        <v>21.92</v>
      </c>
      <c r="J85">
        <v>65.760000000000005</v>
      </c>
      <c r="K85">
        <v>341.57</v>
      </c>
      <c r="L85">
        <v>502.31</v>
      </c>
      <c r="M85">
        <v>92</v>
      </c>
      <c r="N85">
        <v>118.76</v>
      </c>
      <c r="O85">
        <v>60.02</v>
      </c>
      <c r="P85">
        <v>139.68</v>
      </c>
      <c r="Q85">
        <v>20.84</v>
      </c>
      <c r="R85">
        <v>42.4</v>
      </c>
      <c r="S85">
        <v>26.39</v>
      </c>
      <c r="T85">
        <v>0</v>
      </c>
      <c r="U85">
        <v>412.88</v>
      </c>
      <c r="V85">
        <v>20.8</v>
      </c>
      <c r="W85">
        <v>42.49</v>
      </c>
      <c r="X85">
        <v>98.87</v>
      </c>
      <c r="Y85">
        <v>0</v>
      </c>
      <c r="Z85">
        <v>0</v>
      </c>
      <c r="AA85">
        <v>14.05</v>
      </c>
      <c r="AB85">
        <v>26.34</v>
      </c>
      <c r="AC85">
        <v>19.36</v>
      </c>
      <c r="AD85">
        <v>9.11</v>
      </c>
      <c r="AE85">
        <v>32.96</v>
      </c>
      <c r="AF85">
        <v>8.8699999999999992</v>
      </c>
      <c r="AG85">
        <v>41.55</v>
      </c>
      <c r="AH85">
        <v>39.78</v>
      </c>
      <c r="AI85">
        <v>33.1</v>
      </c>
      <c r="AJ85">
        <v>0</v>
      </c>
      <c r="AK85">
        <v>51.78</v>
      </c>
      <c r="AL85">
        <v>12.78</v>
      </c>
      <c r="AM85">
        <v>8</v>
      </c>
      <c r="AN85">
        <v>0</v>
      </c>
      <c r="AO85">
        <v>0</v>
      </c>
      <c r="AP85">
        <v>7.68</v>
      </c>
      <c r="AQ85">
        <v>44.79</v>
      </c>
      <c r="AR85">
        <v>4.41</v>
      </c>
      <c r="AS85">
        <v>26.9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2513.6000000000008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69.290000000000006</v>
      </c>
      <c r="H86">
        <v>0</v>
      </c>
      <c r="I86">
        <v>21.92</v>
      </c>
      <c r="J86">
        <v>65.760000000000005</v>
      </c>
      <c r="K86">
        <v>341.57</v>
      </c>
      <c r="L86">
        <v>502.31</v>
      </c>
      <c r="M86">
        <v>92</v>
      </c>
      <c r="N86">
        <v>118.76</v>
      </c>
      <c r="O86">
        <v>60.02</v>
      </c>
      <c r="P86">
        <v>139.68</v>
      </c>
      <c r="Q86">
        <v>20.84</v>
      </c>
      <c r="R86">
        <v>42.4</v>
      </c>
      <c r="S86">
        <v>26.39</v>
      </c>
      <c r="T86">
        <v>0</v>
      </c>
      <c r="U86">
        <v>412.88</v>
      </c>
      <c r="V86">
        <v>20.8</v>
      </c>
      <c r="W86">
        <v>42.49</v>
      </c>
      <c r="X86">
        <v>98.87</v>
      </c>
      <c r="Y86">
        <v>0</v>
      </c>
      <c r="Z86">
        <v>0</v>
      </c>
      <c r="AA86">
        <v>14.05</v>
      </c>
      <c r="AB86">
        <v>12</v>
      </c>
      <c r="AC86">
        <v>9.68</v>
      </c>
      <c r="AD86">
        <v>9.11</v>
      </c>
      <c r="AE86">
        <v>32.96</v>
      </c>
      <c r="AF86">
        <v>8.8699999999999992</v>
      </c>
      <c r="AG86">
        <v>41.55</v>
      </c>
      <c r="AH86">
        <v>39.78</v>
      </c>
      <c r="AI86">
        <v>5.09</v>
      </c>
      <c r="AJ86">
        <v>0</v>
      </c>
      <c r="AK86">
        <v>51.78</v>
      </c>
      <c r="AL86">
        <v>12.78</v>
      </c>
      <c r="AM86">
        <v>8</v>
      </c>
      <c r="AN86">
        <v>0</v>
      </c>
      <c r="AO86">
        <v>0</v>
      </c>
      <c r="AP86">
        <v>7.68</v>
      </c>
      <c r="AQ86">
        <v>44.79</v>
      </c>
      <c r="AR86">
        <v>2.21</v>
      </c>
      <c r="AS86">
        <v>26.9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2459.3700000000008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69.290000000000006</v>
      </c>
      <c r="H87">
        <v>0</v>
      </c>
      <c r="I87">
        <v>21.92</v>
      </c>
      <c r="J87">
        <v>65.760000000000005</v>
      </c>
      <c r="K87">
        <v>341.57</v>
      </c>
      <c r="L87">
        <v>502.31</v>
      </c>
      <c r="M87">
        <v>92</v>
      </c>
      <c r="N87">
        <v>118.76</v>
      </c>
      <c r="O87">
        <v>60.02</v>
      </c>
      <c r="P87">
        <v>139.68</v>
      </c>
      <c r="Q87">
        <v>20.84</v>
      </c>
      <c r="R87">
        <v>42.4</v>
      </c>
      <c r="S87">
        <v>26.39</v>
      </c>
      <c r="T87">
        <v>0</v>
      </c>
      <c r="U87">
        <v>418.77</v>
      </c>
      <c r="V87">
        <v>20.8</v>
      </c>
      <c r="W87">
        <v>42.49</v>
      </c>
      <c r="X87">
        <v>98.87</v>
      </c>
      <c r="Y87">
        <v>0</v>
      </c>
      <c r="Z87">
        <v>0</v>
      </c>
      <c r="AA87">
        <v>14.05</v>
      </c>
      <c r="AB87">
        <v>2</v>
      </c>
      <c r="AC87">
        <v>9.68</v>
      </c>
      <c r="AD87">
        <v>9.11</v>
      </c>
      <c r="AE87">
        <v>32.96</v>
      </c>
      <c r="AF87">
        <v>8.8699999999999992</v>
      </c>
      <c r="AG87">
        <v>41.55</v>
      </c>
      <c r="AH87">
        <v>39.78</v>
      </c>
      <c r="AI87">
        <v>2.5499999999999998</v>
      </c>
      <c r="AJ87">
        <v>0</v>
      </c>
      <c r="AK87">
        <v>51.78</v>
      </c>
      <c r="AL87">
        <v>12.78</v>
      </c>
      <c r="AM87">
        <v>8</v>
      </c>
      <c r="AN87">
        <v>0</v>
      </c>
      <c r="AO87">
        <v>0</v>
      </c>
      <c r="AP87">
        <v>7.68</v>
      </c>
      <c r="AQ87">
        <v>44.79</v>
      </c>
      <c r="AR87">
        <v>2.21</v>
      </c>
      <c r="AS87">
        <v>26.9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2452.7200000000012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69.290000000000006</v>
      </c>
      <c r="H88">
        <v>0</v>
      </c>
      <c r="I88">
        <v>21.92</v>
      </c>
      <c r="J88">
        <v>65.760000000000005</v>
      </c>
      <c r="K88">
        <v>341.57</v>
      </c>
      <c r="L88">
        <v>502.31</v>
      </c>
      <c r="M88">
        <v>92</v>
      </c>
      <c r="N88">
        <v>118.76</v>
      </c>
      <c r="O88">
        <v>60.02</v>
      </c>
      <c r="P88">
        <v>139.68</v>
      </c>
      <c r="Q88">
        <v>20.84</v>
      </c>
      <c r="R88">
        <v>42.4</v>
      </c>
      <c r="S88">
        <v>26.39</v>
      </c>
      <c r="T88">
        <v>0</v>
      </c>
      <c r="U88">
        <v>418.77</v>
      </c>
      <c r="V88">
        <v>20.8</v>
      </c>
      <c r="W88">
        <v>42.49</v>
      </c>
      <c r="X88">
        <v>98.87</v>
      </c>
      <c r="Y88">
        <v>0</v>
      </c>
      <c r="Z88">
        <v>0</v>
      </c>
      <c r="AA88">
        <v>11.85</v>
      </c>
      <c r="AB88">
        <v>2</v>
      </c>
      <c r="AC88">
        <v>9.68</v>
      </c>
      <c r="AD88">
        <v>9.11</v>
      </c>
      <c r="AE88">
        <v>32.96</v>
      </c>
      <c r="AF88">
        <v>8.8699999999999992</v>
      </c>
      <c r="AG88">
        <v>41.55</v>
      </c>
      <c r="AH88">
        <v>39.78</v>
      </c>
      <c r="AI88">
        <v>0</v>
      </c>
      <c r="AJ88">
        <v>0</v>
      </c>
      <c r="AK88">
        <v>51.78</v>
      </c>
      <c r="AL88">
        <v>12.78</v>
      </c>
      <c r="AM88">
        <v>8</v>
      </c>
      <c r="AN88">
        <v>0</v>
      </c>
      <c r="AO88">
        <v>0</v>
      </c>
      <c r="AP88">
        <v>7.68</v>
      </c>
      <c r="AQ88">
        <v>44.79</v>
      </c>
      <c r="AR88">
        <v>2.21</v>
      </c>
      <c r="AS88">
        <v>26.9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2447.9700000000007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69.290000000000006</v>
      </c>
      <c r="H89">
        <v>0</v>
      </c>
      <c r="I89">
        <v>21.92</v>
      </c>
      <c r="J89">
        <v>65.760000000000005</v>
      </c>
      <c r="K89">
        <v>341.57</v>
      </c>
      <c r="L89">
        <v>502.31</v>
      </c>
      <c r="M89">
        <v>92</v>
      </c>
      <c r="N89">
        <v>118.76</v>
      </c>
      <c r="O89">
        <v>60.02</v>
      </c>
      <c r="P89">
        <v>139.68</v>
      </c>
      <c r="Q89">
        <v>21.12</v>
      </c>
      <c r="R89">
        <v>42.4</v>
      </c>
      <c r="S89">
        <v>26.39</v>
      </c>
      <c r="T89">
        <v>0</v>
      </c>
      <c r="U89">
        <v>418.77</v>
      </c>
      <c r="V89">
        <v>20.8</v>
      </c>
      <c r="W89">
        <v>42.49</v>
      </c>
      <c r="X89">
        <v>120.63</v>
      </c>
      <c r="Y89">
        <v>0</v>
      </c>
      <c r="Z89">
        <v>0</v>
      </c>
      <c r="AA89">
        <v>0</v>
      </c>
      <c r="AB89">
        <v>2</v>
      </c>
      <c r="AC89">
        <v>9.68</v>
      </c>
      <c r="AD89">
        <v>9.11</v>
      </c>
      <c r="AE89">
        <v>32.96</v>
      </c>
      <c r="AF89">
        <v>8.8699999999999992</v>
      </c>
      <c r="AG89">
        <v>41.55</v>
      </c>
      <c r="AH89">
        <v>39.78</v>
      </c>
      <c r="AI89">
        <v>0</v>
      </c>
      <c r="AJ89">
        <v>0</v>
      </c>
      <c r="AK89">
        <v>51.78</v>
      </c>
      <c r="AL89">
        <v>12.78</v>
      </c>
      <c r="AM89">
        <v>8</v>
      </c>
      <c r="AN89">
        <v>0</v>
      </c>
      <c r="AO89">
        <v>0</v>
      </c>
      <c r="AP89">
        <v>7.68</v>
      </c>
      <c r="AQ89">
        <v>29.87</v>
      </c>
      <c r="AR89">
        <v>2.21</v>
      </c>
      <c r="AS89">
        <v>26.9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2443.2400000000007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69.290000000000006</v>
      </c>
      <c r="H90">
        <v>0</v>
      </c>
      <c r="I90">
        <v>21.92</v>
      </c>
      <c r="J90">
        <v>65.760000000000005</v>
      </c>
      <c r="K90">
        <v>341.57</v>
      </c>
      <c r="L90">
        <v>502.31</v>
      </c>
      <c r="M90">
        <v>92</v>
      </c>
      <c r="N90">
        <v>118.76</v>
      </c>
      <c r="O90">
        <v>60.02</v>
      </c>
      <c r="P90">
        <v>139.68</v>
      </c>
      <c r="Q90">
        <v>21.12</v>
      </c>
      <c r="R90">
        <v>42.4</v>
      </c>
      <c r="S90">
        <v>26.39</v>
      </c>
      <c r="T90">
        <v>0</v>
      </c>
      <c r="U90">
        <v>418.77</v>
      </c>
      <c r="V90">
        <v>20.8</v>
      </c>
      <c r="W90">
        <v>42.49</v>
      </c>
      <c r="X90">
        <v>120.63</v>
      </c>
      <c r="Y90">
        <v>0</v>
      </c>
      <c r="Z90">
        <v>0</v>
      </c>
      <c r="AA90">
        <v>0</v>
      </c>
      <c r="AB90">
        <v>2</v>
      </c>
      <c r="AC90">
        <v>9.68</v>
      </c>
      <c r="AD90">
        <v>9.11</v>
      </c>
      <c r="AE90">
        <v>32.96</v>
      </c>
      <c r="AF90">
        <v>8.8699999999999992</v>
      </c>
      <c r="AG90">
        <v>41.55</v>
      </c>
      <c r="AH90">
        <v>39.78</v>
      </c>
      <c r="AI90">
        <v>0</v>
      </c>
      <c r="AJ90">
        <v>0</v>
      </c>
      <c r="AK90">
        <v>51.78</v>
      </c>
      <c r="AL90">
        <v>12.78</v>
      </c>
      <c r="AM90">
        <v>8</v>
      </c>
      <c r="AN90">
        <v>0</v>
      </c>
      <c r="AO90">
        <v>0</v>
      </c>
      <c r="AP90">
        <v>7.68</v>
      </c>
      <c r="AQ90">
        <v>29.87</v>
      </c>
      <c r="AR90">
        <v>2.21</v>
      </c>
      <c r="AS90">
        <v>4.57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2420.9100000000008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69.5</v>
      </c>
      <c r="H91">
        <v>0</v>
      </c>
      <c r="I91">
        <v>21.92</v>
      </c>
      <c r="J91">
        <v>65.760000000000005</v>
      </c>
      <c r="K91">
        <v>341.57</v>
      </c>
      <c r="L91">
        <v>502.31</v>
      </c>
      <c r="M91">
        <v>92</v>
      </c>
      <c r="N91">
        <v>118.76</v>
      </c>
      <c r="O91">
        <v>60.02</v>
      </c>
      <c r="P91">
        <v>139.68</v>
      </c>
      <c r="Q91">
        <v>21.12</v>
      </c>
      <c r="R91">
        <v>42.4</v>
      </c>
      <c r="S91">
        <v>26.39</v>
      </c>
      <c r="T91">
        <v>0</v>
      </c>
      <c r="U91">
        <v>418.77</v>
      </c>
      <c r="V91">
        <v>20.8</v>
      </c>
      <c r="W91">
        <v>42.49</v>
      </c>
      <c r="X91">
        <v>125.88</v>
      </c>
      <c r="Y91">
        <v>0</v>
      </c>
      <c r="Z91">
        <v>0</v>
      </c>
      <c r="AA91">
        <v>0</v>
      </c>
      <c r="AB91">
        <v>2</v>
      </c>
      <c r="AC91">
        <v>0</v>
      </c>
      <c r="AD91">
        <v>9.11</v>
      </c>
      <c r="AE91">
        <v>32.96</v>
      </c>
      <c r="AF91">
        <v>8.8699999999999992</v>
      </c>
      <c r="AG91">
        <v>41.55</v>
      </c>
      <c r="AH91">
        <v>39.78</v>
      </c>
      <c r="AI91">
        <v>0</v>
      </c>
      <c r="AJ91">
        <v>0</v>
      </c>
      <c r="AK91">
        <v>51.78</v>
      </c>
      <c r="AL91">
        <v>12.78</v>
      </c>
      <c r="AM91">
        <v>8</v>
      </c>
      <c r="AN91">
        <v>0</v>
      </c>
      <c r="AO91">
        <v>0</v>
      </c>
      <c r="AP91">
        <v>7.68</v>
      </c>
      <c r="AQ91">
        <v>29.87</v>
      </c>
      <c r="AR91">
        <v>2.21</v>
      </c>
      <c r="AS91">
        <v>4.57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2417.2100000000009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69.5</v>
      </c>
      <c r="H92">
        <v>0</v>
      </c>
      <c r="I92">
        <v>21.92</v>
      </c>
      <c r="J92">
        <v>65.760000000000005</v>
      </c>
      <c r="K92">
        <v>341.57</v>
      </c>
      <c r="L92">
        <v>502.31</v>
      </c>
      <c r="M92">
        <v>92</v>
      </c>
      <c r="N92">
        <v>118.76</v>
      </c>
      <c r="O92">
        <v>60.02</v>
      </c>
      <c r="P92">
        <v>139.68</v>
      </c>
      <c r="Q92">
        <v>21.12</v>
      </c>
      <c r="R92">
        <v>42.4</v>
      </c>
      <c r="S92">
        <v>26.39</v>
      </c>
      <c r="T92">
        <v>0</v>
      </c>
      <c r="U92">
        <v>418.77</v>
      </c>
      <c r="V92">
        <v>20.8</v>
      </c>
      <c r="W92">
        <v>42.49</v>
      </c>
      <c r="X92">
        <v>125.88</v>
      </c>
      <c r="Y92">
        <v>0</v>
      </c>
      <c r="Z92">
        <v>0</v>
      </c>
      <c r="AA92">
        <v>0</v>
      </c>
      <c r="AB92">
        <v>2</v>
      </c>
      <c r="AC92">
        <v>0</v>
      </c>
      <c r="AD92">
        <v>9.11</v>
      </c>
      <c r="AE92">
        <v>32.96</v>
      </c>
      <c r="AF92">
        <v>8.8699999999999992</v>
      </c>
      <c r="AG92">
        <v>41.55</v>
      </c>
      <c r="AH92">
        <v>39.78</v>
      </c>
      <c r="AI92">
        <v>0</v>
      </c>
      <c r="AJ92">
        <v>0</v>
      </c>
      <c r="AK92">
        <v>51.78</v>
      </c>
      <c r="AL92">
        <v>12.78</v>
      </c>
      <c r="AM92">
        <v>8</v>
      </c>
      <c r="AN92">
        <v>0</v>
      </c>
      <c r="AO92">
        <v>0</v>
      </c>
      <c r="AP92">
        <v>7.68</v>
      </c>
      <c r="AQ92">
        <v>29.87</v>
      </c>
      <c r="AR92">
        <v>2.21</v>
      </c>
      <c r="AS92">
        <v>4.57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2417.2100000000009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69.5</v>
      </c>
      <c r="H93">
        <v>0</v>
      </c>
      <c r="I93">
        <v>21.92</v>
      </c>
      <c r="J93">
        <v>65.760000000000005</v>
      </c>
      <c r="K93">
        <v>341.57</v>
      </c>
      <c r="L93">
        <v>502.31</v>
      </c>
      <c r="M93">
        <v>92</v>
      </c>
      <c r="N93">
        <v>118.76</v>
      </c>
      <c r="O93">
        <v>60.02</v>
      </c>
      <c r="P93">
        <v>139.68</v>
      </c>
      <c r="Q93">
        <v>21.12</v>
      </c>
      <c r="R93">
        <v>42.4</v>
      </c>
      <c r="S93">
        <v>26.39</v>
      </c>
      <c r="T93">
        <v>0</v>
      </c>
      <c r="U93">
        <v>418.77</v>
      </c>
      <c r="V93">
        <v>20.8</v>
      </c>
      <c r="W93">
        <v>42.49</v>
      </c>
      <c r="X93">
        <v>125.88</v>
      </c>
      <c r="Y93">
        <v>0</v>
      </c>
      <c r="Z93">
        <v>0</v>
      </c>
      <c r="AA93">
        <v>0</v>
      </c>
      <c r="AB93">
        <v>2</v>
      </c>
      <c r="AC93">
        <v>0</v>
      </c>
      <c r="AD93">
        <v>9.11</v>
      </c>
      <c r="AE93">
        <v>32.96</v>
      </c>
      <c r="AF93">
        <v>8.8699999999999992</v>
      </c>
      <c r="AG93">
        <v>41.55</v>
      </c>
      <c r="AH93">
        <v>39.78</v>
      </c>
      <c r="AI93">
        <v>0</v>
      </c>
      <c r="AJ93">
        <v>0</v>
      </c>
      <c r="AK93">
        <v>51.78</v>
      </c>
      <c r="AL93">
        <v>12.78</v>
      </c>
      <c r="AM93">
        <v>2.67</v>
      </c>
      <c r="AN93">
        <v>0</v>
      </c>
      <c r="AO93">
        <v>0</v>
      </c>
      <c r="AP93">
        <v>7.68</v>
      </c>
      <c r="AQ93">
        <v>29.87</v>
      </c>
      <c r="AR93">
        <v>2.21</v>
      </c>
      <c r="AS93">
        <v>4.57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2411.880000000001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69.5</v>
      </c>
      <c r="H94">
        <v>0</v>
      </c>
      <c r="I94">
        <v>21.92</v>
      </c>
      <c r="J94">
        <v>65.760000000000005</v>
      </c>
      <c r="K94">
        <v>341.57</v>
      </c>
      <c r="L94">
        <v>502.31</v>
      </c>
      <c r="M94">
        <v>92</v>
      </c>
      <c r="N94">
        <v>118.76</v>
      </c>
      <c r="O94">
        <v>60.02</v>
      </c>
      <c r="P94">
        <v>139.68</v>
      </c>
      <c r="Q94">
        <v>21.12</v>
      </c>
      <c r="R94">
        <v>42.4</v>
      </c>
      <c r="S94">
        <v>26.39</v>
      </c>
      <c r="T94">
        <v>0</v>
      </c>
      <c r="U94">
        <v>418.77</v>
      </c>
      <c r="V94">
        <v>20.8</v>
      </c>
      <c r="W94">
        <v>42.49</v>
      </c>
      <c r="X94">
        <v>131.13</v>
      </c>
      <c r="Y94">
        <v>0</v>
      </c>
      <c r="Z94">
        <v>0</v>
      </c>
      <c r="AA94">
        <v>0</v>
      </c>
      <c r="AB94">
        <v>2</v>
      </c>
      <c r="AC94">
        <v>0</v>
      </c>
      <c r="AD94">
        <v>9.11</v>
      </c>
      <c r="AE94">
        <v>32.96</v>
      </c>
      <c r="AF94">
        <v>8.8699999999999992</v>
      </c>
      <c r="AG94">
        <v>41.55</v>
      </c>
      <c r="AH94">
        <v>39.78</v>
      </c>
      <c r="AI94">
        <v>0</v>
      </c>
      <c r="AJ94">
        <v>0</v>
      </c>
      <c r="AK94">
        <v>51.78</v>
      </c>
      <c r="AL94">
        <v>12.78</v>
      </c>
      <c r="AM94">
        <v>0</v>
      </c>
      <c r="AN94">
        <v>0</v>
      </c>
      <c r="AO94">
        <v>0</v>
      </c>
      <c r="AP94">
        <v>7.68</v>
      </c>
      <c r="AQ94">
        <v>29.87</v>
      </c>
      <c r="AR94">
        <v>2.21</v>
      </c>
      <c r="AS94">
        <v>4.57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2414.4600000000009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69.5</v>
      </c>
      <c r="H95">
        <v>0</v>
      </c>
      <c r="I95">
        <v>21.92</v>
      </c>
      <c r="J95">
        <v>65.760000000000005</v>
      </c>
      <c r="K95">
        <v>341.57</v>
      </c>
      <c r="L95">
        <v>502.31</v>
      </c>
      <c r="M95">
        <v>92</v>
      </c>
      <c r="N95">
        <v>118.76</v>
      </c>
      <c r="O95">
        <v>60.02</v>
      </c>
      <c r="P95">
        <v>139.68</v>
      </c>
      <c r="Q95">
        <v>21.12</v>
      </c>
      <c r="R95">
        <v>42.4</v>
      </c>
      <c r="S95">
        <v>26.39</v>
      </c>
      <c r="T95">
        <v>0</v>
      </c>
      <c r="U95">
        <v>418.77</v>
      </c>
      <c r="V95">
        <v>20.8</v>
      </c>
      <c r="W95">
        <v>42.49</v>
      </c>
      <c r="X95">
        <v>131.13</v>
      </c>
      <c r="Y95">
        <v>0</v>
      </c>
      <c r="Z95">
        <v>0</v>
      </c>
      <c r="AA95">
        <v>0</v>
      </c>
      <c r="AB95">
        <v>2</v>
      </c>
      <c r="AC95">
        <v>0</v>
      </c>
      <c r="AD95">
        <v>9.11</v>
      </c>
      <c r="AE95">
        <v>32.96</v>
      </c>
      <c r="AF95">
        <v>8.8699999999999992</v>
      </c>
      <c r="AG95">
        <v>41.55</v>
      </c>
      <c r="AH95">
        <v>39.78</v>
      </c>
      <c r="AI95">
        <v>0</v>
      </c>
      <c r="AJ95">
        <v>0</v>
      </c>
      <c r="AK95">
        <v>51.78</v>
      </c>
      <c r="AL95">
        <v>12.78</v>
      </c>
      <c r="AM95">
        <v>0</v>
      </c>
      <c r="AN95">
        <v>0</v>
      </c>
      <c r="AO95">
        <v>0</v>
      </c>
      <c r="AP95">
        <v>7.68</v>
      </c>
      <c r="AQ95">
        <v>29.87</v>
      </c>
      <c r="AR95">
        <v>40.85</v>
      </c>
      <c r="AS95">
        <v>4.57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2454.1600000000008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69.5</v>
      </c>
      <c r="H96">
        <v>0</v>
      </c>
      <c r="I96">
        <v>21.92</v>
      </c>
      <c r="J96">
        <v>65.760000000000005</v>
      </c>
      <c r="K96">
        <v>341.57</v>
      </c>
      <c r="L96">
        <v>502.31</v>
      </c>
      <c r="M96">
        <v>92</v>
      </c>
      <c r="N96">
        <v>118.76</v>
      </c>
      <c r="O96">
        <v>60.02</v>
      </c>
      <c r="P96">
        <v>139.68</v>
      </c>
      <c r="Q96">
        <v>21.12</v>
      </c>
      <c r="R96">
        <v>42.4</v>
      </c>
      <c r="S96">
        <v>26.39</v>
      </c>
      <c r="T96">
        <v>0</v>
      </c>
      <c r="U96">
        <v>418.77</v>
      </c>
      <c r="V96">
        <v>20.8</v>
      </c>
      <c r="W96">
        <v>42.49</v>
      </c>
      <c r="X96">
        <v>131.13</v>
      </c>
      <c r="Y96">
        <v>0</v>
      </c>
      <c r="Z96">
        <v>0</v>
      </c>
      <c r="AA96">
        <v>0</v>
      </c>
      <c r="AB96">
        <v>2</v>
      </c>
      <c r="AC96">
        <v>0</v>
      </c>
      <c r="AD96">
        <v>9.11</v>
      </c>
      <c r="AE96">
        <v>32.96</v>
      </c>
      <c r="AF96">
        <v>8.8699999999999992</v>
      </c>
      <c r="AG96">
        <v>41.55</v>
      </c>
      <c r="AH96">
        <v>39.78</v>
      </c>
      <c r="AI96">
        <v>0</v>
      </c>
      <c r="AJ96">
        <v>0</v>
      </c>
      <c r="AK96">
        <v>51.78</v>
      </c>
      <c r="AL96">
        <v>12.78</v>
      </c>
      <c r="AM96">
        <v>0</v>
      </c>
      <c r="AN96">
        <v>0</v>
      </c>
      <c r="AO96">
        <v>0</v>
      </c>
      <c r="AP96">
        <v>7.68</v>
      </c>
      <c r="AQ96">
        <v>29.87</v>
      </c>
      <c r="AR96">
        <v>40.85</v>
      </c>
      <c r="AS96">
        <v>4.57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2454.1600000000008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69.5</v>
      </c>
      <c r="H97">
        <v>0</v>
      </c>
      <c r="I97">
        <v>21.92</v>
      </c>
      <c r="J97">
        <v>65.760000000000005</v>
      </c>
      <c r="K97">
        <v>341.57</v>
      </c>
      <c r="L97">
        <v>502.31</v>
      </c>
      <c r="M97">
        <v>92</v>
      </c>
      <c r="N97">
        <v>118.76</v>
      </c>
      <c r="O97">
        <v>60.02</v>
      </c>
      <c r="P97">
        <v>139.68</v>
      </c>
      <c r="Q97">
        <v>21.12</v>
      </c>
      <c r="R97">
        <v>42.4</v>
      </c>
      <c r="S97">
        <v>26.39</v>
      </c>
      <c r="T97">
        <v>0</v>
      </c>
      <c r="U97">
        <v>418.77</v>
      </c>
      <c r="V97">
        <v>20.8</v>
      </c>
      <c r="W97">
        <v>42.49</v>
      </c>
      <c r="X97">
        <v>141.62</v>
      </c>
      <c r="Y97">
        <v>0</v>
      </c>
      <c r="Z97">
        <v>0</v>
      </c>
      <c r="AA97">
        <v>0</v>
      </c>
      <c r="AB97">
        <v>2</v>
      </c>
      <c r="AC97">
        <v>0</v>
      </c>
      <c r="AD97">
        <v>9.11</v>
      </c>
      <c r="AE97">
        <v>32.96</v>
      </c>
      <c r="AF97">
        <v>8.8699999999999992</v>
      </c>
      <c r="AG97">
        <v>41.55</v>
      </c>
      <c r="AH97">
        <v>39.78</v>
      </c>
      <c r="AI97">
        <v>0</v>
      </c>
      <c r="AJ97">
        <v>0</v>
      </c>
      <c r="AK97">
        <v>51.78</v>
      </c>
      <c r="AL97">
        <v>12.78</v>
      </c>
      <c r="AM97">
        <v>0</v>
      </c>
      <c r="AN97">
        <v>0</v>
      </c>
      <c r="AO97">
        <v>0</v>
      </c>
      <c r="AP97">
        <v>7.68</v>
      </c>
      <c r="AQ97">
        <v>29.87</v>
      </c>
      <c r="AR97">
        <v>3.31</v>
      </c>
      <c r="AS97">
        <v>4.57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2427.1100000000006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69.5</v>
      </c>
      <c r="H98">
        <v>0</v>
      </c>
      <c r="I98">
        <v>21.92</v>
      </c>
      <c r="J98">
        <v>65.760000000000005</v>
      </c>
      <c r="K98">
        <v>341.57</v>
      </c>
      <c r="L98">
        <v>502.31</v>
      </c>
      <c r="M98">
        <v>92</v>
      </c>
      <c r="N98">
        <v>118.76</v>
      </c>
      <c r="O98">
        <v>60.02</v>
      </c>
      <c r="P98">
        <v>139.68</v>
      </c>
      <c r="Q98">
        <v>21.12</v>
      </c>
      <c r="R98">
        <v>42.4</v>
      </c>
      <c r="S98">
        <v>26.39</v>
      </c>
      <c r="T98">
        <v>0</v>
      </c>
      <c r="U98">
        <v>418.77</v>
      </c>
      <c r="V98">
        <v>20.8</v>
      </c>
      <c r="W98">
        <v>42.49</v>
      </c>
      <c r="X98">
        <v>148.30000000000001</v>
      </c>
      <c r="Y98">
        <v>0</v>
      </c>
      <c r="Z98">
        <v>0</v>
      </c>
      <c r="AA98">
        <v>0</v>
      </c>
      <c r="AB98">
        <v>2</v>
      </c>
      <c r="AC98">
        <v>0</v>
      </c>
      <c r="AD98">
        <v>9.11</v>
      </c>
      <c r="AE98">
        <v>32.96</v>
      </c>
      <c r="AF98">
        <v>8.8699999999999992</v>
      </c>
      <c r="AG98">
        <v>41.55</v>
      </c>
      <c r="AH98">
        <v>39.78</v>
      </c>
      <c r="AI98">
        <v>0</v>
      </c>
      <c r="AJ98">
        <v>0</v>
      </c>
      <c r="AK98">
        <v>51.78</v>
      </c>
      <c r="AL98">
        <v>12.78</v>
      </c>
      <c r="AM98">
        <v>0</v>
      </c>
      <c r="AN98">
        <v>0</v>
      </c>
      <c r="AO98">
        <v>0</v>
      </c>
      <c r="AP98">
        <v>7.68</v>
      </c>
      <c r="AQ98">
        <v>29.87</v>
      </c>
      <c r="AR98">
        <v>2.21</v>
      </c>
      <c r="AS98">
        <v>4.57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2432.690000000001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1.6642124999999999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13.987939999999981</v>
      </c>
      <c r="M99">
        <f t="shared" si="2"/>
        <v>2.2080000000000002</v>
      </c>
      <c r="N99">
        <f t="shared" si="2"/>
        <v>2.8502400000000043</v>
      </c>
      <c r="O99">
        <f t="shared" si="2"/>
        <v>1.4404800000000026</v>
      </c>
      <c r="P99">
        <f t="shared" si="2"/>
        <v>3.3523200000000042</v>
      </c>
      <c r="Q99">
        <f t="shared" si="2"/>
        <v>0.50085999999999908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9.7967699999999915</v>
      </c>
      <c r="V99">
        <f t="shared" si="2"/>
        <v>0.49688999999999922</v>
      </c>
      <c r="W99">
        <f t="shared" si="2"/>
        <v>0.94875249999999833</v>
      </c>
      <c r="X99">
        <f t="shared" si="2"/>
        <v>2.9949875000000041</v>
      </c>
      <c r="Y99">
        <f t="shared" si="2"/>
        <v>0</v>
      </c>
      <c r="Z99">
        <f t="shared" si="2"/>
        <v>9.3422500000000019E-2</v>
      </c>
      <c r="AA99">
        <f t="shared" si="2"/>
        <v>0.13423749999999998</v>
      </c>
      <c r="AB99">
        <f t="shared" si="2"/>
        <v>0.21759999999999979</v>
      </c>
      <c r="AC99">
        <f t="shared" si="2"/>
        <v>0.16911999999999994</v>
      </c>
      <c r="AD99">
        <f t="shared" si="2"/>
        <v>0.25510000000000005</v>
      </c>
      <c r="AE99">
        <f t="shared" si="2"/>
        <v>0.8130925</v>
      </c>
      <c r="AF99">
        <f t="shared" si="2"/>
        <v>0.24543000000000015</v>
      </c>
      <c r="AG99">
        <f t="shared" si="2"/>
        <v>0.99720000000000175</v>
      </c>
      <c r="AH99">
        <f t="shared" si="2"/>
        <v>1.2408474999999988</v>
      </c>
      <c r="AI99">
        <f t="shared" si="2"/>
        <v>0.11887250000000001</v>
      </c>
      <c r="AJ99">
        <f t="shared" si="2"/>
        <v>0</v>
      </c>
      <c r="AK99">
        <f t="shared" si="2"/>
        <v>1.2427200000000007</v>
      </c>
      <c r="AL99">
        <f t="shared" si="2"/>
        <v>0.539655</v>
      </c>
      <c r="AM99">
        <f t="shared" si="2"/>
        <v>4.8057499999999996E-2</v>
      </c>
      <c r="AN99">
        <f t="shared" si="2"/>
        <v>0</v>
      </c>
      <c r="AO99">
        <f t="shared" si="2"/>
        <v>0</v>
      </c>
      <c r="AP99">
        <f t="shared" si="2"/>
        <v>0.20675499999999977</v>
      </c>
      <c r="AQ99">
        <f t="shared" si="2"/>
        <v>0.44510499999999975</v>
      </c>
      <c r="AR99">
        <f t="shared" si="2"/>
        <v>0.17429499999999998</v>
      </c>
      <c r="AS99">
        <f t="shared" si="2"/>
        <v>0.16456499999999996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60.673157500000016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45588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2"/>
      <c r="AV2" s="200" t="s">
        <v>347</v>
      </c>
      <c r="AW2" s="200" t="s">
        <v>348</v>
      </c>
      <c r="AX2" s="200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327.58999999999997</v>
      </c>
      <c r="L3">
        <v>548.83000000000004</v>
      </c>
      <c r="M3">
        <v>88.67</v>
      </c>
      <c r="N3">
        <v>114.46</v>
      </c>
      <c r="O3">
        <v>57.85</v>
      </c>
      <c r="P3">
        <v>134.62</v>
      </c>
      <c r="Q3">
        <v>20.09</v>
      </c>
      <c r="R3">
        <v>40.869999999999997</v>
      </c>
      <c r="S3">
        <v>25.43</v>
      </c>
      <c r="T3">
        <v>0</v>
      </c>
      <c r="U3">
        <v>390.34</v>
      </c>
      <c r="V3">
        <v>20.05</v>
      </c>
      <c r="W3">
        <v>43.66</v>
      </c>
      <c r="X3">
        <v>142.93</v>
      </c>
      <c r="Y3">
        <v>0</v>
      </c>
      <c r="Z3">
        <v>0</v>
      </c>
      <c r="AA3">
        <v>0</v>
      </c>
      <c r="AB3">
        <v>1.93</v>
      </c>
      <c r="AC3">
        <v>0</v>
      </c>
      <c r="AD3">
        <v>8.7799999999999994</v>
      </c>
      <c r="AE3">
        <v>31.77</v>
      </c>
      <c r="AF3">
        <v>8.5500000000000007</v>
      </c>
      <c r="AG3">
        <v>40.049999999999997</v>
      </c>
      <c r="AH3">
        <v>41.08</v>
      </c>
      <c r="AI3">
        <v>0</v>
      </c>
      <c r="AJ3">
        <v>0</v>
      </c>
      <c r="AK3">
        <v>49.91</v>
      </c>
      <c r="AL3">
        <v>12.32</v>
      </c>
      <c r="AM3">
        <v>0</v>
      </c>
      <c r="AN3">
        <v>0</v>
      </c>
      <c r="AO3">
        <v>0</v>
      </c>
      <c r="AP3">
        <v>12.35</v>
      </c>
      <c r="AQ3">
        <v>14.39</v>
      </c>
      <c r="AR3">
        <v>2.13</v>
      </c>
      <c r="AS3">
        <v>4.4000000000000004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2197.5099999999998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327.58999999999997</v>
      </c>
      <c r="L4">
        <v>548.83000000000004</v>
      </c>
      <c r="M4">
        <v>88.67</v>
      </c>
      <c r="N4">
        <v>114.46</v>
      </c>
      <c r="O4">
        <v>57.85</v>
      </c>
      <c r="P4">
        <v>134.62</v>
      </c>
      <c r="Q4">
        <v>20.09</v>
      </c>
      <c r="R4">
        <v>40.869999999999997</v>
      </c>
      <c r="S4">
        <v>25.43</v>
      </c>
      <c r="T4">
        <v>0</v>
      </c>
      <c r="U4">
        <v>390.34</v>
      </c>
      <c r="V4">
        <v>20.05</v>
      </c>
      <c r="W4">
        <v>43.88</v>
      </c>
      <c r="X4">
        <v>142.93</v>
      </c>
      <c r="Y4">
        <v>0</v>
      </c>
      <c r="Z4">
        <v>0</v>
      </c>
      <c r="AA4">
        <v>0</v>
      </c>
      <c r="AB4">
        <v>1.93</v>
      </c>
      <c r="AC4">
        <v>0</v>
      </c>
      <c r="AD4">
        <v>8.7799999999999994</v>
      </c>
      <c r="AE4">
        <v>31.77</v>
      </c>
      <c r="AF4">
        <v>8.5500000000000007</v>
      </c>
      <c r="AG4">
        <v>40.049999999999997</v>
      </c>
      <c r="AH4">
        <v>41.08</v>
      </c>
      <c r="AI4">
        <v>0</v>
      </c>
      <c r="AJ4">
        <v>0</v>
      </c>
      <c r="AK4">
        <v>49.91</v>
      </c>
      <c r="AL4">
        <v>12.32</v>
      </c>
      <c r="AM4">
        <v>0</v>
      </c>
      <c r="AN4">
        <v>0</v>
      </c>
      <c r="AO4">
        <v>0</v>
      </c>
      <c r="AP4">
        <v>12.35</v>
      </c>
      <c r="AQ4">
        <v>14.39</v>
      </c>
      <c r="AR4">
        <v>2.13</v>
      </c>
      <c r="AS4">
        <v>4.4000000000000004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2197.73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327.58999999999997</v>
      </c>
      <c r="L5">
        <v>553.98</v>
      </c>
      <c r="M5">
        <v>88.67</v>
      </c>
      <c r="N5">
        <v>114.46</v>
      </c>
      <c r="O5">
        <v>57.59</v>
      </c>
      <c r="P5">
        <v>134.62</v>
      </c>
      <c r="Q5">
        <v>20.09</v>
      </c>
      <c r="R5">
        <v>40.869999999999997</v>
      </c>
      <c r="S5">
        <v>25.43</v>
      </c>
      <c r="T5">
        <v>0</v>
      </c>
      <c r="U5">
        <v>390.34</v>
      </c>
      <c r="V5">
        <v>20.05</v>
      </c>
      <c r="W5">
        <v>43.88</v>
      </c>
      <c r="X5">
        <v>142.93</v>
      </c>
      <c r="Y5">
        <v>0</v>
      </c>
      <c r="Z5">
        <v>6.28</v>
      </c>
      <c r="AA5">
        <v>0</v>
      </c>
      <c r="AB5">
        <v>1.93</v>
      </c>
      <c r="AC5">
        <v>0</v>
      </c>
      <c r="AD5">
        <v>8.7799999999999994</v>
      </c>
      <c r="AE5">
        <v>31.77</v>
      </c>
      <c r="AF5">
        <v>8.5500000000000007</v>
      </c>
      <c r="AG5">
        <v>40.049999999999997</v>
      </c>
      <c r="AH5">
        <v>22.54</v>
      </c>
      <c r="AI5">
        <v>0</v>
      </c>
      <c r="AJ5">
        <v>0</v>
      </c>
      <c r="AK5">
        <v>49.91</v>
      </c>
      <c r="AL5">
        <v>12.32</v>
      </c>
      <c r="AM5">
        <v>0</v>
      </c>
      <c r="AN5">
        <v>0</v>
      </c>
      <c r="AO5">
        <v>0</v>
      </c>
      <c r="AP5">
        <v>7.4</v>
      </c>
      <c r="AQ5">
        <v>14.39</v>
      </c>
      <c r="AR5">
        <v>2.13</v>
      </c>
      <c r="AS5">
        <v>4.4000000000000004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2185.41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327.58999999999997</v>
      </c>
      <c r="L6">
        <v>534.71</v>
      </c>
      <c r="M6">
        <v>88.67</v>
      </c>
      <c r="N6">
        <v>114.46</v>
      </c>
      <c r="O6">
        <v>57.59</v>
      </c>
      <c r="P6">
        <v>134.62</v>
      </c>
      <c r="Q6">
        <v>20.09</v>
      </c>
      <c r="R6">
        <v>40.869999999999997</v>
      </c>
      <c r="S6">
        <v>25.43</v>
      </c>
      <c r="T6">
        <v>0</v>
      </c>
      <c r="U6">
        <v>390.34</v>
      </c>
      <c r="V6">
        <v>20.05</v>
      </c>
      <c r="W6">
        <v>43.88</v>
      </c>
      <c r="X6">
        <v>142.93</v>
      </c>
      <c r="Y6">
        <v>0</v>
      </c>
      <c r="Z6">
        <v>6.28</v>
      </c>
      <c r="AA6">
        <v>0</v>
      </c>
      <c r="AB6">
        <v>1.93</v>
      </c>
      <c r="AC6">
        <v>0</v>
      </c>
      <c r="AD6">
        <v>8.7799999999999994</v>
      </c>
      <c r="AE6">
        <v>31.77</v>
      </c>
      <c r="AF6">
        <v>8.5500000000000007</v>
      </c>
      <c r="AG6">
        <v>40.049999999999997</v>
      </c>
      <c r="AH6">
        <v>22.54</v>
      </c>
      <c r="AI6">
        <v>0</v>
      </c>
      <c r="AJ6">
        <v>0</v>
      </c>
      <c r="AK6">
        <v>49.91</v>
      </c>
      <c r="AL6">
        <v>12.32</v>
      </c>
      <c r="AM6">
        <v>0</v>
      </c>
      <c r="AN6">
        <v>0</v>
      </c>
      <c r="AO6">
        <v>0</v>
      </c>
      <c r="AP6">
        <v>7.4</v>
      </c>
      <c r="AQ6">
        <v>14.39</v>
      </c>
      <c r="AR6">
        <v>2.13</v>
      </c>
      <c r="AS6">
        <v>4.4000000000000004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2166.14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327.58999999999997</v>
      </c>
      <c r="L7">
        <v>534.71</v>
      </c>
      <c r="M7">
        <v>88.67</v>
      </c>
      <c r="N7">
        <v>114.46</v>
      </c>
      <c r="O7">
        <v>57.59</v>
      </c>
      <c r="P7">
        <v>134.62</v>
      </c>
      <c r="Q7">
        <v>20.09</v>
      </c>
      <c r="R7">
        <v>40.869999999999997</v>
      </c>
      <c r="S7">
        <v>25.43</v>
      </c>
      <c r="T7">
        <v>0</v>
      </c>
      <c r="U7">
        <v>390.34</v>
      </c>
      <c r="V7">
        <v>20.05</v>
      </c>
      <c r="W7">
        <v>43.88</v>
      </c>
      <c r="X7">
        <v>142.93</v>
      </c>
      <c r="Y7">
        <v>0</v>
      </c>
      <c r="Z7">
        <v>6.28</v>
      </c>
      <c r="AA7">
        <v>0</v>
      </c>
      <c r="AB7">
        <v>1.93</v>
      </c>
      <c r="AC7">
        <v>0</v>
      </c>
      <c r="AD7">
        <v>1.27</v>
      </c>
      <c r="AE7">
        <v>31.77</v>
      </c>
      <c r="AF7">
        <v>8.5500000000000007</v>
      </c>
      <c r="AG7">
        <v>40.049999999999997</v>
      </c>
      <c r="AH7">
        <v>22.54</v>
      </c>
      <c r="AI7">
        <v>0</v>
      </c>
      <c r="AJ7">
        <v>0</v>
      </c>
      <c r="AK7">
        <v>49.91</v>
      </c>
      <c r="AL7">
        <v>25.76</v>
      </c>
      <c r="AM7">
        <v>0</v>
      </c>
      <c r="AN7">
        <v>0</v>
      </c>
      <c r="AO7">
        <v>0</v>
      </c>
      <c r="AP7">
        <v>7.4</v>
      </c>
      <c r="AQ7">
        <v>14.39</v>
      </c>
      <c r="AR7">
        <v>2.13</v>
      </c>
      <c r="AS7">
        <v>4.4000000000000004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2172.0700000000002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327.58999999999997</v>
      </c>
      <c r="L8">
        <v>486.52</v>
      </c>
      <c r="M8">
        <v>88.67</v>
      </c>
      <c r="N8">
        <v>114.46</v>
      </c>
      <c r="O8">
        <v>57.59</v>
      </c>
      <c r="P8">
        <v>134.62</v>
      </c>
      <c r="Q8">
        <v>20.09</v>
      </c>
      <c r="R8">
        <v>40.869999999999997</v>
      </c>
      <c r="S8">
        <v>25.43</v>
      </c>
      <c r="T8">
        <v>0</v>
      </c>
      <c r="U8">
        <v>390.34</v>
      </c>
      <c r="V8">
        <v>20.05</v>
      </c>
      <c r="W8">
        <v>43.88</v>
      </c>
      <c r="X8">
        <v>142.93</v>
      </c>
      <c r="Y8">
        <v>0</v>
      </c>
      <c r="Z8">
        <v>6.28</v>
      </c>
      <c r="AA8">
        <v>0</v>
      </c>
      <c r="AB8">
        <v>1.93</v>
      </c>
      <c r="AC8">
        <v>0</v>
      </c>
      <c r="AD8">
        <v>1.27</v>
      </c>
      <c r="AE8">
        <v>31.77</v>
      </c>
      <c r="AF8">
        <v>8.5500000000000007</v>
      </c>
      <c r="AG8">
        <v>40.049999999999997</v>
      </c>
      <c r="AH8">
        <v>22.54</v>
      </c>
      <c r="AI8">
        <v>0</v>
      </c>
      <c r="AJ8">
        <v>0</v>
      </c>
      <c r="AK8">
        <v>49.91</v>
      </c>
      <c r="AL8">
        <v>76.510000000000005</v>
      </c>
      <c r="AM8">
        <v>0</v>
      </c>
      <c r="AN8">
        <v>0</v>
      </c>
      <c r="AO8">
        <v>0</v>
      </c>
      <c r="AP8">
        <v>7.4</v>
      </c>
      <c r="AQ8">
        <v>14.39</v>
      </c>
      <c r="AR8">
        <v>2.13</v>
      </c>
      <c r="AS8">
        <v>4.4000000000000004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2174.63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327.58999999999997</v>
      </c>
      <c r="L9">
        <v>486.52</v>
      </c>
      <c r="M9">
        <v>88.67</v>
      </c>
      <c r="N9">
        <v>114.46</v>
      </c>
      <c r="O9">
        <v>57.59</v>
      </c>
      <c r="P9">
        <v>134.62</v>
      </c>
      <c r="Q9">
        <v>20.09</v>
      </c>
      <c r="R9">
        <v>40.869999999999997</v>
      </c>
      <c r="S9">
        <v>25.43</v>
      </c>
      <c r="T9">
        <v>0</v>
      </c>
      <c r="U9">
        <v>390.34</v>
      </c>
      <c r="V9">
        <v>20.05</v>
      </c>
      <c r="W9">
        <v>43.88</v>
      </c>
      <c r="X9">
        <v>142.93</v>
      </c>
      <c r="Y9">
        <v>0</v>
      </c>
      <c r="Z9">
        <v>6.28</v>
      </c>
      <c r="AA9">
        <v>0</v>
      </c>
      <c r="AB9">
        <v>1.93</v>
      </c>
      <c r="AC9">
        <v>0</v>
      </c>
      <c r="AD9">
        <v>1.27</v>
      </c>
      <c r="AE9">
        <v>31.77</v>
      </c>
      <c r="AF9">
        <v>8.5500000000000007</v>
      </c>
      <c r="AG9">
        <v>40.049999999999997</v>
      </c>
      <c r="AH9">
        <v>22.54</v>
      </c>
      <c r="AI9">
        <v>0</v>
      </c>
      <c r="AJ9">
        <v>0</v>
      </c>
      <c r="AK9">
        <v>49.91</v>
      </c>
      <c r="AL9">
        <v>76.510000000000005</v>
      </c>
      <c r="AM9">
        <v>0</v>
      </c>
      <c r="AN9">
        <v>0</v>
      </c>
      <c r="AO9">
        <v>0</v>
      </c>
      <c r="AP9">
        <v>7.4</v>
      </c>
      <c r="AQ9">
        <v>14.39</v>
      </c>
      <c r="AR9">
        <v>2.13</v>
      </c>
      <c r="AS9">
        <v>4.4000000000000004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2174.63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327.58999999999997</v>
      </c>
      <c r="L10">
        <v>486.52</v>
      </c>
      <c r="M10">
        <v>88.67</v>
      </c>
      <c r="N10">
        <v>114.46</v>
      </c>
      <c r="O10">
        <v>57.59</v>
      </c>
      <c r="P10">
        <v>134.62</v>
      </c>
      <c r="Q10">
        <v>20.09</v>
      </c>
      <c r="R10">
        <v>40.869999999999997</v>
      </c>
      <c r="S10">
        <v>25.43</v>
      </c>
      <c r="T10">
        <v>0</v>
      </c>
      <c r="U10">
        <v>390.34</v>
      </c>
      <c r="V10">
        <v>20.05</v>
      </c>
      <c r="W10">
        <v>43.88</v>
      </c>
      <c r="X10">
        <v>142.93</v>
      </c>
      <c r="Y10">
        <v>0</v>
      </c>
      <c r="Z10">
        <v>6.28</v>
      </c>
      <c r="AA10">
        <v>0</v>
      </c>
      <c r="AB10">
        <v>1.93</v>
      </c>
      <c r="AC10">
        <v>0</v>
      </c>
      <c r="AD10">
        <v>1.27</v>
      </c>
      <c r="AE10">
        <v>31.77</v>
      </c>
      <c r="AF10">
        <v>8.5500000000000007</v>
      </c>
      <c r="AG10">
        <v>40.049999999999997</v>
      </c>
      <c r="AH10">
        <v>22.54</v>
      </c>
      <c r="AI10">
        <v>0</v>
      </c>
      <c r="AJ10">
        <v>0</v>
      </c>
      <c r="AK10">
        <v>49.91</v>
      </c>
      <c r="AL10">
        <v>76.510000000000005</v>
      </c>
      <c r="AM10">
        <v>0</v>
      </c>
      <c r="AN10">
        <v>0</v>
      </c>
      <c r="AO10">
        <v>0</v>
      </c>
      <c r="AP10">
        <v>7.4</v>
      </c>
      <c r="AQ10">
        <v>14.39</v>
      </c>
      <c r="AR10">
        <v>2.13</v>
      </c>
      <c r="AS10">
        <v>4.4000000000000004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2174.63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292.41000000000003</v>
      </c>
      <c r="L11">
        <v>380.16</v>
      </c>
      <c r="M11">
        <v>88.67</v>
      </c>
      <c r="N11">
        <v>114.46</v>
      </c>
      <c r="O11">
        <v>57.59</v>
      </c>
      <c r="P11">
        <v>134.62</v>
      </c>
      <c r="Q11">
        <v>17.88</v>
      </c>
      <c r="R11">
        <v>36.270000000000003</v>
      </c>
      <c r="S11">
        <v>22.83</v>
      </c>
      <c r="T11">
        <v>0</v>
      </c>
      <c r="U11">
        <v>390.34</v>
      </c>
      <c r="V11">
        <v>20.05</v>
      </c>
      <c r="W11">
        <v>43.88</v>
      </c>
      <c r="X11">
        <v>142.93</v>
      </c>
      <c r="Y11">
        <v>0</v>
      </c>
      <c r="Z11">
        <v>0</v>
      </c>
      <c r="AA11">
        <v>0</v>
      </c>
      <c r="AB11">
        <v>1.93</v>
      </c>
      <c r="AC11">
        <v>0</v>
      </c>
      <c r="AD11">
        <v>1.27</v>
      </c>
      <c r="AE11">
        <v>31.77</v>
      </c>
      <c r="AF11">
        <v>8.5500000000000007</v>
      </c>
      <c r="AG11">
        <v>40.049999999999997</v>
      </c>
      <c r="AH11">
        <v>22.54</v>
      </c>
      <c r="AI11">
        <v>0</v>
      </c>
      <c r="AJ11">
        <v>0</v>
      </c>
      <c r="AK11">
        <v>49.91</v>
      </c>
      <c r="AL11">
        <v>76.510000000000005</v>
      </c>
      <c r="AM11">
        <v>0</v>
      </c>
      <c r="AN11">
        <v>0</v>
      </c>
      <c r="AO11">
        <v>0</v>
      </c>
      <c r="AP11">
        <v>12.35</v>
      </c>
      <c r="AQ11">
        <v>14.39</v>
      </c>
      <c r="AR11">
        <v>2.13</v>
      </c>
      <c r="AS11">
        <v>4.4000000000000004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2022.3500000000004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239.02</v>
      </c>
      <c r="L12">
        <v>351.25</v>
      </c>
      <c r="M12">
        <v>88.67</v>
      </c>
      <c r="N12">
        <v>114.46</v>
      </c>
      <c r="O12">
        <v>57.59</v>
      </c>
      <c r="P12">
        <v>134.62</v>
      </c>
      <c r="Q12">
        <v>17.88</v>
      </c>
      <c r="R12">
        <v>36.270000000000003</v>
      </c>
      <c r="S12">
        <v>22.83</v>
      </c>
      <c r="T12">
        <v>0</v>
      </c>
      <c r="U12">
        <v>390.34</v>
      </c>
      <c r="V12">
        <v>20.05</v>
      </c>
      <c r="W12">
        <v>43.88</v>
      </c>
      <c r="X12">
        <v>142.93</v>
      </c>
      <c r="Y12">
        <v>0</v>
      </c>
      <c r="Z12">
        <v>0</v>
      </c>
      <c r="AA12">
        <v>0</v>
      </c>
      <c r="AB12">
        <v>1.93</v>
      </c>
      <c r="AC12">
        <v>0</v>
      </c>
      <c r="AD12">
        <v>1.27</v>
      </c>
      <c r="AE12">
        <v>31.77</v>
      </c>
      <c r="AF12">
        <v>8.5500000000000007</v>
      </c>
      <c r="AG12">
        <v>40.049999999999997</v>
      </c>
      <c r="AH12">
        <v>22.54</v>
      </c>
      <c r="AI12">
        <v>0</v>
      </c>
      <c r="AJ12">
        <v>0</v>
      </c>
      <c r="AK12">
        <v>49.91</v>
      </c>
      <c r="AL12">
        <v>25.76</v>
      </c>
      <c r="AM12">
        <v>0</v>
      </c>
      <c r="AN12">
        <v>0</v>
      </c>
      <c r="AO12">
        <v>0</v>
      </c>
      <c r="AP12">
        <v>12.35</v>
      </c>
      <c r="AQ12">
        <v>14.39</v>
      </c>
      <c r="AR12">
        <v>2.13</v>
      </c>
      <c r="AS12">
        <v>4.4000000000000004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1889.3000000000002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210.11</v>
      </c>
      <c r="L13">
        <v>351.25</v>
      </c>
      <c r="M13">
        <v>88.67</v>
      </c>
      <c r="N13">
        <v>114.46</v>
      </c>
      <c r="O13">
        <v>57.59</v>
      </c>
      <c r="P13">
        <v>134.62</v>
      </c>
      <c r="Q13">
        <v>17.88</v>
      </c>
      <c r="R13">
        <v>36.270000000000003</v>
      </c>
      <c r="S13">
        <v>22.83</v>
      </c>
      <c r="T13">
        <v>0</v>
      </c>
      <c r="U13">
        <v>390.34</v>
      </c>
      <c r="V13">
        <v>20.05</v>
      </c>
      <c r="W13">
        <v>43.88</v>
      </c>
      <c r="X13">
        <v>142.93</v>
      </c>
      <c r="Y13">
        <v>0</v>
      </c>
      <c r="Z13">
        <v>0</v>
      </c>
      <c r="AA13">
        <v>0</v>
      </c>
      <c r="AB13">
        <v>1.93</v>
      </c>
      <c r="AC13">
        <v>0</v>
      </c>
      <c r="AD13">
        <v>1.27</v>
      </c>
      <c r="AE13">
        <v>31.77</v>
      </c>
      <c r="AF13">
        <v>8.5500000000000007</v>
      </c>
      <c r="AG13">
        <v>40.049999999999997</v>
      </c>
      <c r="AH13">
        <v>22.54</v>
      </c>
      <c r="AI13">
        <v>0</v>
      </c>
      <c r="AJ13">
        <v>0</v>
      </c>
      <c r="AK13">
        <v>49.91</v>
      </c>
      <c r="AL13">
        <v>12.32</v>
      </c>
      <c r="AM13">
        <v>0</v>
      </c>
      <c r="AN13">
        <v>0</v>
      </c>
      <c r="AO13">
        <v>0</v>
      </c>
      <c r="AP13">
        <v>7.4</v>
      </c>
      <c r="AQ13">
        <v>14.39</v>
      </c>
      <c r="AR13">
        <v>2.13</v>
      </c>
      <c r="AS13">
        <v>4.4000000000000004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1842.0000000000005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210.11</v>
      </c>
      <c r="L14">
        <v>351.25</v>
      </c>
      <c r="M14">
        <v>88.67</v>
      </c>
      <c r="N14">
        <v>114.46</v>
      </c>
      <c r="O14">
        <v>57.59</v>
      </c>
      <c r="P14">
        <v>134.62</v>
      </c>
      <c r="Q14">
        <v>17.88</v>
      </c>
      <c r="R14">
        <v>36.270000000000003</v>
      </c>
      <c r="S14">
        <v>22.83</v>
      </c>
      <c r="T14">
        <v>0</v>
      </c>
      <c r="U14">
        <v>390.34</v>
      </c>
      <c r="V14">
        <v>20.05</v>
      </c>
      <c r="W14">
        <v>43.88</v>
      </c>
      <c r="X14">
        <v>142.93</v>
      </c>
      <c r="Y14">
        <v>0</v>
      </c>
      <c r="Z14">
        <v>0</v>
      </c>
      <c r="AA14">
        <v>0</v>
      </c>
      <c r="AB14">
        <v>1.93</v>
      </c>
      <c r="AC14">
        <v>0</v>
      </c>
      <c r="AD14">
        <v>1.27</v>
      </c>
      <c r="AE14">
        <v>31.77</v>
      </c>
      <c r="AF14">
        <v>8.5500000000000007</v>
      </c>
      <c r="AG14">
        <v>40.049999999999997</v>
      </c>
      <c r="AH14">
        <v>22.54</v>
      </c>
      <c r="AI14">
        <v>0</v>
      </c>
      <c r="AJ14">
        <v>0</v>
      </c>
      <c r="AK14">
        <v>49.91</v>
      </c>
      <c r="AL14">
        <v>12.32</v>
      </c>
      <c r="AM14">
        <v>0</v>
      </c>
      <c r="AN14">
        <v>0</v>
      </c>
      <c r="AO14">
        <v>0</v>
      </c>
      <c r="AP14">
        <v>7.4</v>
      </c>
      <c r="AQ14">
        <v>14.39</v>
      </c>
      <c r="AR14">
        <v>2.13</v>
      </c>
      <c r="AS14">
        <v>4.4000000000000004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1842.0000000000005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210.11</v>
      </c>
      <c r="L15">
        <v>351.25</v>
      </c>
      <c r="M15">
        <v>88.67</v>
      </c>
      <c r="N15">
        <v>114.46</v>
      </c>
      <c r="O15">
        <v>57.59</v>
      </c>
      <c r="P15">
        <v>134.62</v>
      </c>
      <c r="Q15">
        <v>17.88</v>
      </c>
      <c r="R15">
        <v>36.270000000000003</v>
      </c>
      <c r="S15">
        <v>22.83</v>
      </c>
      <c r="T15">
        <v>0</v>
      </c>
      <c r="U15">
        <v>390.34</v>
      </c>
      <c r="V15">
        <v>18.559999999999999</v>
      </c>
      <c r="W15">
        <v>43.88</v>
      </c>
      <c r="X15">
        <v>142.93</v>
      </c>
      <c r="Y15">
        <v>0</v>
      </c>
      <c r="Z15">
        <v>0</v>
      </c>
      <c r="AA15">
        <v>0</v>
      </c>
      <c r="AB15">
        <v>1.93</v>
      </c>
      <c r="AC15">
        <v>0</v>
      </c>
      <c r="AD15">
        <v>1.27</v>
      </c>
      <c r="AE15">
        <v>31.77</v>
      </c>
      <c r="AF15">
        <v>8.5500000000000007</v>
      </c>
      <c r="AG15">
        <v>40.049999999999997</v>
      </c>
      <c r="AH15">
        <v>22.54</v>
      </c>
      <c r="AI15">
        <v>0</v>
      </c>
      <c r="AJ15">
        <v>0</v>
      </c>
      <c r="AK15">
        <v>49.91</v>
      </c>
      <c r="AL15">
        <v>12.32</v>
      </c>
      <c r="AM15">
        <v>0</v>
      </c>
      <c r="AN15">
        <v>0</v>
      </c>
      <c r="AO15">
        <v>0</v>
      </c>
      <c r="AP15">
        <v>7.4</v>
      </c>
      <c r="AQ15">
        <v>14.39</v>
      </c>
      <c r="AR15">
        <v>2.13</v>
      </c>
      <c r="AS15">
        <v>4.4000000000000004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1840.5100000000004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210.11</v>
      </c>
      <c r="L16">
        <v>351.25</v>
      </c>
      <c r="M16">
        <v>88.67</v>
      </c>
      <c r="N16">
        <v>114.46</v>
      </c>
      <c r="O16">
        <v>57.59</v>
      </c>
      <c r="P16">
        <v>134.62</v>
      </c>
      <c r="Q16">
        <v>17.88</v>
      </c>
      <c r="R16">
        <v>36.270000000000003</v>
      </c>
      <c r="S16">
        <v>22.83</v>
      </c>
      <c r="T16">
        <v>0</v>
      </c>
      <c r="U16">
        <v>390.34</v>
      </c>
      <c r="V16">
        <v>18.559999999999999</v>
      </c>
      <c r="W16">
        <v>43.88</v>
      </c>
      <c r="X16">
        <v>142.93</v>
      </c>
      <c r="Y16">
        <v>0</v>
      </c>
      <c r="Z16">
        <v>0</v>
      </c>
      <c r="AA16">
        <v>0</v>
      </c>
      <c r="AB16">
        <v>1.93</v>
      </c>
      <c r="AC16">
        <v>0</v>
      </c>
      <c r="AD16">
        <v>1.27</v>
      </c>
      <c r="AE16">
        <v>31.77</v>
      </c>
      <c r="AF16">
        <v>8.5500000000000007</v>
      </c>
      <c r="AG16">
        <v>40.049999999999997</v>
      </c>
      <c r="AH16">
        <v>22.54</v>
      </c>
      <c r="AI16">
        <v>0</v>
      </c>
      <c r="AJ16">
        <v>0</v>
      </c>
      <c r="AK16">
        <v>49.91</v>
      </c>
      <c r="AL16">
        <v>12.32</v>
      </c>
      <c r="AM16">
        <v>0</v>
      </c>
      <c r="AN16">
        <v>0</v>
      </c>
      <c r="AO16">
        <v>0</v>
      </c>
      <c r="AP16">
        <v>7.4</v>
      </c>
      <c r="AQ16">
        <v>14.39</v>
      </c>
      <c r="AR16">
        <v>2.13</v>
      </c>
      <c r="AS16">
        <v>4.4000000000000004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1840.5100000000004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210.11</v>
      </c>
      <c r="L17">
        <v>351.25</v>
      </c>
      <c r="M17">
        <v>88.67</v>
      </c>
      <c r="N17">
        <v>114.46</v>
      </c>
      <c r="O17">
        <v>57.59</v>
      </c>
      <c r="P17">
        <v>134.62</v>
      </c>
      <c r="Q17">
        <v>17.88</v>
      </c>
      <c r="R17">
        <v>36.270000000000003</v>
      </c>
      <c r="S17">
        <v>22.83</v>
      </c>
      <c r="T17">
        <v>0</v>
      </c>
      <c r="U17">
        <v>390.34</v>
      </c>
      <c r="V17">
        <v>18.559999999999999</v>
      </c>
      <c r="W17">
        <v>43.88</v>
      </c>
      <c r="X17">
        <v>142.93</v>
      </c>
      <c r="Y17">
        <v>0</v>
      </c>
      <c r="Z17">
        <v>0</v>
      </c>
      <c r="AA17">
        <v>0</v>
      </c>
      <c r="AB17">
        <v>1.93</v>
      </c>
      <c r="AC17">
        <v>0</v>
      </c>
      <c r="AD17">
        <v>1.27</v>
      </c>
      <c r="AE17">
        <v>31.77</v>
      </c>
      <c r="AF17">
        <v>8.5500000000000007</v>
      </c>
      <c r="AG17">
        <v>40.049999999999997</v>
      </c>
      <c r="AH17">
        <v>22.54</v>
      </c>
      <c r="AI17">
        <v>0</v>
      </c>
      <c r="AJ17">
        <v>0</v>
      </c>
      <c r="AK17">
        <v>49.91</v>
      </c>
      <c r="AL17">
        <v>12.32</v>
      </c>
      <c r="AM17">
        <v>0</v>
      </c>
      <c r="AN17">
        <v>0</v>
      </c>
      <c r="AO17">
        <v>0</v>
      </c>
      <c r="AP17">
        <v>7.4</v>
      </c>
      <c r="AQ17">
        <v>14.39</v>
      </c>
      <c r="AR17">
        <v>2.13</v>
      </c>
      <c r="AS17">
        <v>4.4000000000000004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1840.5100000000004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210.11</v>
      </c>
      <c r="L18">
        <v>351.25</v>
      </c>
      <c r="M18">
        <v>88.67</v>
      </c>
      <c r="N18">
        <v>114.46</v>
      </c>
      <c r="O18">
        <v>57.59</v>
      </c>
      <c r="P18">
        <v>134.62</v>
      </c>
      <c r="Q18">
        <v>17.88</v>
      </c>
      <c r="R18">
        <v>36.270000000000003</v>
      </c>
      <c r="S18">
        <v>22.83</v>
      </c>
      <c r="T18">
        <v>0</v>
      </c>
      <c r="U18">
        <v>390.34</v>
      </c>
      <c r="V18">
        <v>18.559999999999999</v>
      </c>
      <c r="W18">
        <v>43.88</v>
      </c>
      <c r="X18">
        <v>142.93</v>
      </c>
      <c r="Y18">
        <v>0</v>
      </c>
      <c r="Z18">
        <v>0</v>
      </c>
      <c r="AA18">
        <v>0</v>
      </c>
      <c r="AB18">
        <v>1.93</v>
      </c>
      <c r="AC18">
        <v>0</v>
      </c>
      <c r="AD18">
        <v>1.27</v>
      </c>
      <c r="AE18">
        <v>31.77</v>
      </c>
      <c r="AF18">
        <v>8.5500000000000007</v>
      </c>
      <c r="AG18">
        <v>40.049999999999997</v>
      </c>
      <c r="AH18">
        <v>22.54</v>
      </c>
      <c r="AI18">
        <v>0</v>
      </c>
      <c r="AJ18">
        <v>0</v>
      </c>
      <c r="AK18">
        <v>49.91</v>
      </c>
      <c r="AL18">
        <v>12.32</v>
      </c>
      <c r="AM18">
        <v>0</v>
      </c>
      <c r="AN18">
        <v>0</v>
      </c>
      <c r="AO18">
        <v>0</v>
      </c>
      <c r="AP18">
        <v>7.4</v>
      </c>
      <c r="AQ18">
        <v>14.39</v>
      </c>
      <c r="AR18">
        <v>2.13</v>
      </c>
      <c r="AS18">
        <v>4.4000000000000004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1840.5100000000004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210.11</v>
      </c>
      <c r="L19">
        <v>351.25</v>
      </c>
      <c r="M19">
        <v>88.67</v>
      </c>
      <c r="N19">
        <v>114.46</v>
      </c>
      <c r="O19">
        <v>57.59</v>
      </c>
      <c r="P19">
        <v>134.62</v>
      </c>
      <c r="Q19">
        <v>17.88</v>
      </c>
      <c r="R19">
        <v>36.270000000000003</v>
      </c>
      <c r="S19">
        <v>22.83</v>
      </c>
      <c r="T19">
        <v>0</v>
      </c>
      <c r="U19">
        <v>390.34</v>
      </c>
      <c r="V19">
        <v>18.559999999999999</v>
      </c>
      <c r="W19">
        <v>43.88</v>
      </c>
      <c r="X19">
        <v>142.93</v>
      </c>
      <c r="Y19">
        <v>0</v>
      </c>
      <c r="Z19">
        <v>0</v>
      </c>
      <c r="AA19">
        <v>0</v>
      </c>
      <c r="AB19">
        <v>1.93</v>
      </c>
      <c r="AC19">
        <v>0</v>
      </c>
      <c r="AD19">
        <v>8.7799999999999994</v>
      </c>
      <c r="AE19">
        <v>31.77</v>
      </c>
      <c r="AF19">
        <v>8.5500000000000007</v>
      </c>
      <c r="AG19">
        <v>40.049999999999997</v>
      </c>
      <c r="AH19">
        <v>22.54</v>
      </c>
      <c r="AI19">
        <v>0</v>
      </c>
      <c r="AJ19">
        <v>0</v>
      </c>
      <c r="AK19">
        <v>49.91</v>
      </c>
      <c r="AL19">
        <v>12.32</v>
      </c>
      <c r="AM19">
        <v>0</v>
      </c>
      <c r="AN19">
        <v>0</v>
      </c>
      <c r="AO19">
        <v>0</v>
      </c>
      <c r="AP19">
        <v>7.4</v>
      </c>
      <c r="AQ19">
        <v>14.39</v>
      </c>
      <c r="AR19">
        <v>3.19</v>
      </c>
      <c r="AS19">
        <v>4.4000000000000004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1849.0800000000004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210.11</v>
      </c>
      <c r="L20">
        <v>351.25</v>
      </c>
      <c r="M20">
        <v>88.67</v>
      </c>
      <c r="N20">
        <v>114.46</v>
      </c>
      <c r="O20">
        <v>57.59</v>
      </c>
      <c r="P20">
        <v>134.62</v>
      </c>
      <c r="Q20">
        <v>17.88</v>
      </c>
      <c r="R20">
        <v>36.270000000000003</v>
      </c>
      <c r="S20">
        <v>22.83</v>
      </c>
      <c r="T20">
        <v>0</v>
      </c>
      <c r="U20">
        <v>390.34</v>
      </c>
      <c r="V20">
        <v>18.559999999999999</v>
      </c>
      <c r="W20">
        <v>43.88</v>
      </c>
      <c r="X20">
        <v>142.93</v>
      </c>
      <c r="Y20">
        <v>0</v>
      </c>
      <c r="Z20">
        <v>0</v>
      </c>
      <c r="AA20">
        <v>0</v>
      </c>
      <c r="AB20">
        <v>1.93</v>
      </c>
      <c r="AC20">
        <v>0</v>
      </c>
      <c r="AD20">
        <v>8.7799999999999994</v>
      </c>
      <c r="AE20">
        <v>31.77</v>
      </c>
      <c r="AF20">
        <v>8.5500000000000007</v>
      </c>
      <c r="AG20">
        <v>40.049999999999997</v>
      </c>
      <c r="AH20">
        <v>41.08</v>
      </c>
      <c r="AI20">
        <v>0</v>
      </c>
      <c r="AJ20">
        <v>0</v>
      </c>
      <c r="AK20">
        <v>49.91</v>
      </c>
      <c r="AL20">
        <v>12.32</v>
      </c>
      <c r="AM20">
        <v>0</v>
      </c>
      <c r="AN20">
        <v>0</v>
      </c>
      <c r="AO20">
        <v>0</v>
      </c>
      <c r="AP20">
        <v>7.4</v>
      </c>
      <c r="AQ20">
        <v>14.39</v>
      </c>
      <c r="AR20">
        <v>37.24</v>
      </c>
      <c r="AS20">
        <v>4.4000000000000004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1901.6700000000003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210.11</v>
      </c>
      <c r="L21">
        <v>351.25</v>
      </c>
      <c r="M21">
        <v>88.67</v>
      </c>
      <c r="N21">
        <v>114.46</v>
      </c>
      <c r="O21">
        <v>57.59</v>
      </c>
      <c r="P21">
        <v>134.62</v>
      </c>
      <c r="Q21">
        <v>17.88</v>
      </c>
      <c r="R21">
        <v>36.270000000000003</v>
      </c>
      <c r="S21">
        <v>22.83</v>
      </c>
      <c r="T21">
        <v>0</v>
      </c>
      <c r="U21">
        <v>390.34</v>
      </c>
      <c r="V21">
        <v>20.05</v>
      </c>
      <c r="W21">
        <v>43.88</v>
      </c>
      <c r="X21">
        <v>142.93</v>
      </c>
      <c r="Y21">
        <v>0</v>
      </c>
      <c r="Z21">
        <v>0</v>
      </c>
      <c r="AA21">
        <v>0</v>
      </c>
      <c r="AB21">
        <v>1.93</v>
      </c>
      <c r="AC21">
        <v>0</v>
      </c>
      <c r="AD21">
        <v>8.7799999999999994</v>
      </c>
      <c r="AE21">
        <v>31.77</v>
      </c>
      <c r="AF21">
        <v>8.5500000000000007</v>
      </c>
      <c r="AG21">
        <v>40.049999999999997</v>
      </c>
      <c r="AH21">
        <v>41.08</v>
      </c>
      <c r="AI21">
        <v>0</v>
      </c>
      <c r="AJ21">
        <v>0</v>
      </c>
      <c r="AK21">
        <v>49.91</v>
      </c>
      <c r="AL21">
        <v>12.32</v>
      </c>
      <c r="AM21">
        <v>0</v>
      </c>
      <c r="AN21">
        <v>0</v>
      </c>
      <c r="AO21">
        <v>0</v>
      </c>
      <c r="AP21">
        <v>7.4</v>
      </c>
      <c r="AQ21">
        <v>14.39</v>
      </c>
      <c r="AR21">
        <v>37.24</v>
      </c>
      <c r="AS21">
        <v>4.4000000000000004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1903.1600000000003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210.11</v>
      </c>
      <c r="L22">
        <v>351.25</v>
      </c>
      <c r="M22">
        <v>88.67</v>
      </c>
      <c r="N22">
        <v>114.46</v>
      </c>
      <c r="O22">
        <v>57.59</v>
      </c>
      <c r="P22">
        <v>134.62</v>
      </c>
      <c r="Q22">
        <v>17.88</v>
      </c>
      <c r="R22">
        <v>36.270000000000003</v>
      </c>
      <c r="S22">
        <v>22.83</v>
      </c>
      <c r="T22">
        <v>0</v>
      </c>
      <c r="U22">
        <v>390.34</v>
      </c>
      <c r="V22">
        <v>20.05</v>
      </c>
      <c r="W22">
        <v>43.88</v>
      </c>
      <c r="X22">
        <v>142.93</v>
      </c>
      <c r="Y22">
        <v>0</v>
      </c>
      <c r="Z22">
        <v>0</v>
      </c>
      <c r="AA22">
        <v>0</v>
      </c>
      <c r="AB22">
        <v>1.93</v>
      </c>
      <c r="AC22">
        <v>0</v>
      </c>
      <c r="AD22">
        <v>8.7799999999999994</v>
      </c>
      <c r="AE22">
        <v>31.77</v>
      </c>
      <c r="AF22">
        <v>8.5500000000000007</v>
      </c>
      <c r="AG22">
        <v>40.049999999999997</v>
      </c>
      <c r="AH22">
        <v>41.08</v>
      </c>
      <c r="AI22">
        <v>0</v>
      </c>
      <c r="AJ22">
        <v>0</v>
      </c>
      <c r="AK22">
        <v>49.91</v>
      </c>
      <c r="AL22">
        <v>12.32</v>
      </c>
      <c r="AM22">
        <v>0</v>
      </c>
      <c r="AN22">
        <v>0</v>
      </c>
      <c r="AO22">
        <v>0</v>
      </c>
      <c r="AP22">
        <v>7.4</v>
      </c>
      <c r="AQ22">
        <v>14.39</v>
      </c>
      <c r="AR22">
        <v>3.19</v>
      </c>
      <c r="AS22">
        <v>4.4000000000000004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1869.1100000000004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210.11</v>
      </c>
      <c r="L23">
        <v>351.25</v>
      </c>
      <c r="M23">
        <v>88.67</v>
      </c>
      <c r="N23">
        <v>114.46</v>
      </c>
      <c r="O23">
        <v>57.59</v>
      </c>
      <c r="P23">
        <v>134.62</v>
      </c>
      <c r="Q23">
        <v>17.88</v>
      </c>
      <c r="R23">
        <v>36.270000000000003</v>
      </c>
      <c r="S23">
        <v>22.83</v>
      </c>
      <c r="T23">
        <v>0</v>
      </c>
      <c r="U23">
        <v>390.34</v>
      </c>
      <c r="V23">
        <v>20.05</v>
      </c>
      <c r="W23">
        <v>43.88</v>
      </c>
      <c r="X23">
        <v>142.93</v>
      </c>
      <c r="Y23">
        <v>0</v>
      </c>
      <c r="Z23">
        <v>0</v>
      </c>
      <c r="AA23">
        <v>0</v>
      </c>
      <c r="AB23">
        <v>1.93</v>
      </c>
      <c r="AC23">
        <v>0</v>
      </c>
      <c r="AD23">
        <v>8.7799999999999994</v>
      </c>
      <c r="AE23">
        <v>31.77</v>
      </c>
      <c r="AF23">
        <v>8.5500000000000007</v>
      </c>
      <c r="AG23">
        <v>40.049999999999997</v>
      </c>
      <c r="AH23">
        <v>41.08</v>
      </c>
      <c r="AI23">
        <v>0</v>
      </c>
      <c r="AJ23">
        <v>0</v>
      </c>
      <c r="AK23">
        <v>49.91</v>
      </c>
      <c r="AL23">
        <v>12.32</v>
      </c>
      <c r="AM23">
        <v>0</v>
      </c>
      <c r="AN23">
        <v>0</v>
      </c>
      <c r="AO23">
        <v>0</v>
      </c>
      <c r="AP23">
        <v>7.4</v>
      </c>
      <c r="AQ23">
        <v>14.39</v>
      </c>
      <c r="AR23">
        <v>2.13</v>
      </c>
      <c r="AS23">
        <v>4.4000000000000004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1868.0500000000004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210.11</v>
      </c>
      <c r="L24">
        <v>351.25</v>
      </c>
      <c r="M24">
        <v>88.67</v>
      </c>
      <c r="N24">
        <v>114.46</v>
      </c>
      <c r="O24">
        <v>57.59</v>
      </c>
      <c r="P24">
        <v>134.62</v>
      </c>
      <c r="Q24">
        <v>17.88</v>
      </c>
      <c r="R24">
        <v>36.270000000000003</v>
      </c>
      <c r="S24">
        <v>22.83</v>
      </c>
      <c r="T24">
        <v>0</v>
      </c>
      <c r="U24">
        <v>390.34</v>
      </c>
      <c r="V24">
        <v>20.05</v>
      </c>
      <c r="W24">
        <v>43.88</v>
      </c>
      <c r="X24">
        <v>142.93</v>
      </c>
      <c r="Y24">
        <v>0</v>
      </c>
      <c r="Z24">
        <v>1.06</v>
      </c>
      <c r="AA24">
        <v>0</v>
      </c>
      <c r="AB24">
        <v>1.93</v>
      </c>
      <c r="AC24">
        <v>0</v>
      </c>
      <c r="AD24">
        <v>8.7799999999999994</v>
      </c>
      <c r="AE24">
        <v>31.77</v>
      </c>
      <c r="AF24">
        <v>8.5500000000000007</v>
      </c>
      <c r="AG24">
        <v>40.049999999999997</v>
      </c>
      <c r="AH24">
        <v>41.08</v>
      </c>
      <c r="AI24">
        <v>0</v>
      </c>
      <c r="AJ24">
        <v>0</v>
      </c>
      <c r="AK24">
        <v>49.91</v>
      </c>
      <c r="AL24">
        <v>12.32</v>
      </c>
      <c r="AM24">
        <v>0</v>
      </c>
      <c r="AN24">
        <v>0</v>
      </c>
      <c r="AO24">
        <v>0</v>
      </c>
      <c r="AP24">
        <v>7.4</v>
      </c>
      <c r="AQ24">
        <v>14.39</v>
      </c>
      <c r="AR24">
        <v>2.13</v>
      </c>
      <c r="AS24">
        <v>4.4000000000000004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1869.1100000000004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210.11</v>
      </c>
      <c r="L25">
        <v>351.25</v>
      </c>
      <c r="M25">
        <v>88.67</v>
      </c>
      <c r="N25">
        <v>114.46</v>
      </c>
      <c r="O25">
        <v>57.59</v>
      </c>
      <c r="P25">
        <v>134.62</v>
      </c>
      <c r="Q25">
        <v>17.88</v>
      </c>
      <c r="R25">
        <v>36.270000000000003</v>
      </c>
      <c r="S25">
        <v>22.83</v>
      </c>
      <c r="T25">
        <v>0</v>
      </c>
      <c r="U25">
        <v>390.34</v>
      </c>
      <c r="V25">
        <v>20.05</v>
      </c>
      <c r="W25">
        <v>40.950000000000003</v>
      </c>
      <c r="X25">
        <v>142.93</v>
      </c>
      <c r="Y25">
        <v>0</v>
      </c>
      <c r="Z25">
        <v>6.28</v>
      </c>
      <c r="AA25">
        <v>0</v>
      </c>
      <c r="AB25">
        <v>3.86</v>
      </c>
      <c r="AC25">
        <v>9.33</v>
      </c>
      <c r="AD25">
        <v>17.57</v>
      </c>
      <c r="AE25">
        <v>31.77</v>
      </c>
      <c r="AF25">
        <v>8.5500000000000007</v>
      </c>
      <c r="AG25">
        <v>40.049999999999997</v>
      </c>
      <c r="AH25">
        <v>67.63</v>
      </c>
      <c r="AI25">
        <v>0</v>
      </c>
      <c r="AJ25">
        <v>0</v>
      </c>
      <c r="AK25">
        <v>49.91</v>
      </c>
      <c r="AL25">
        <v>12.32</v>
      </c>
      <c r="AM25">
        <v>0</v>
      </c>
      <c r="AN25">
        <v>0</v>
      </c>
      <c r="AO25">
        <v>0</v>
      </c>
      <c r="AP25">
        <v>7.4</v>
      </c>
      <c r="AQ25">
        <v>14.39</v>
      </c>
      <c r="AR25">
        <v>2.13</v>
      </c>
      <c r="AS25">
        <v>4.4000000000000004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1918.0000000000002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210.11</v>
      </c>
      <c r="L26">
        <v>351.25</v>
      </c>
      <c r="M26">
        <v>88.67</v>
      </c>
      <c r="N26">
        <v>114.46</v>
      </c>
      <c r="O26">
        <v>57.59</v>
      </c>
      <c r="P26">
        <v>134.62</v>
      </c>
      <c r="Q26">
        <v>17.88</v>
      </c>
      <c r="R26">
        <v>36.270000000000003</v>
      </c>
      <c r="S26">
        <v>22.83</v>
      </c>
      <c r="T26">
        <v>0</v>
      </c>
      <c r="U26">
        <v>390.34</v>
      </c>
      <c r="V26">
        <v>20.05</v>
      </c>
      <c r="W26">
        <v>40.950000000000003</v>
      </c>
      <c r="X26">
        <v>142.93</v>
      </c>
      <c r="Y26">
        <v>0</v>
      </c>
      <c r="Z26">
        <v>6.28</v>
      </c>
      <c r="AA26">
        <v>11.42</v>
      </c>
      <c r="AB26">
        <v>9.6300000000000008</v>
      </c>
      <c r="AC26">
        <v>18.66</v>
      </c>
      <c r="AD26">
        <v>26.49</v>
      </c>
      <c r="AE26">
        <v>47.64</v>
      </c>
      <c r="AF26">
        <v>8.5500000000000007</v>
      </c>
      <c r="AG26">
        <v>40.049999999999997</v>
      </c>
      <c r="AH26">
        <v>85.71</v>
      </c>
      <c r="AI26">
        <v>2.46</v>
      </c>
      <c r="AJ26">
        <v>0</v>
      </c>
      <c r="AK26">
        <v>49.91</v>
      </c>
      <c r="AL26">
        <v>12.32</v>
      </c>
      <c r="AM26">
        <v>0</v>
      </c>
      <c r="AN26">
        <v>0</v>
      </c>
      <c r="AO26">
        <v>0</v>
      </c>
      <c r="AP26">
        <v>7.4</v>
      </c>
      <c r="AQ26">
        <v>14.39</v>
      </c>
      <c r="AR26">
        <v>2.13</v>
      </c>
      <c r="AS26">
        <v>4.4000000000000004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1989.8500000000008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210.11</v>
      </c>
      <c r="L27">
        <v>351.25</v>
      </c>
      <c r="M27">
        <v>88.67</v>
      </c>
      <c r="N27">
        <v>114.46</v>
      </c>
      <c r="O27">
        <v>57.59</v>
      </c>
      <c r="P27">
        <v>134.62</v>
      </c>
      <c r="Q27">
        <v>17.88</v>
      </c>
      <c r="R27">
        <v>36.270000000000003</v>
      </c>
      <c r="S27">
        <v>22.83</v>
      </c>
      <c r="T27">
        <v>0</v>
      </c>
      <c r="U27">
        <v>390.34</v>
      </c>
      <c r="V27">
        <v>20.05</v>
      </c>
      <c r="W27">
        <v>40.950000000000003</v>
      </c>
      <c r="X27">
        <v>142.93</v>
      </c>
      <c r="Y27">
        <v>0</v>
      </c>
      <c r="Z27">
        <v>18.850000000000001</v>
      </c>
      <c r="AA27">
        <v>13.54</v>
      </c>
      <c r="AB27">
        <v>39.31</v>
      </c>
      <c r="AC27">
        <v>29.45</v>
      </c>
      <c r="AD27">
        <v>36.29</v>
      </c>
      <c r="AE27">
        <v>48.12</v>
      </c>
      <c r="AF27">
        <v>19.010000000000002</v>
      </c>
      <c r="AG27">
        <v>40.049999999999997</v>
      </c>
      <c r="AH27">
        <v>112.72</v>
      </c>
      <c r="AI27">
        <v>4.91</v>
      </c>
      <c r="AJ27">
        <v>0</v>
      </c>
      <c r="AK27">
        <v>49.91</v>
      </c>
      <c r="AL27">
        <v>12.32</v>
      </c>
      <c r="AM27">
        <v>0</v>
      </c>
      <c r="AN27">
        <v>0</v>
      </c>
      <c r="AO27">
        <v>0</v>
      </c>
      <c r="AP27">
        <v>12.35</v>
      </c>
      <c r="AQ27">
        <v>30</v>
      </c>
      <c r="AR27">
        <v>2.13</v>
      </c>
      <c r="AS27">
        <v>4.4000000000000004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2115.77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210.11</v>
      </c>
      <c r="L28">
        <v>351.25</v>
      </c>
      <c r="M28">
        <v>88.67</v>
      </c>
      <c r="N28">
        <v>114.46</v>
      </c>
      <c r="O28">
        <v>57.59</v>
      </c>
      <c r="P28">
        <v>134.62</v>
      </c>
      <c r="Q28">
        <v>17.88</v>
      </c>
      <c r="R28">
        <v>36.270000000000003</v>
      </c>
      <c r="S28">
        <v>22.83</v>
      </c>
      <c r="T28">
        <v>0</v>
      </c>
      <c r="U28">
        <v>390.34</v>
      </c>
      <c r="V28">
        <v>20.05</v>
      </c>
      <c r="W28">
        <v>40.950000000000003</v>
      </c>
      <c r="X28">
        <v>142.93</v>
      </c>
      <c r="Y28">
        <v>0</v>
      </c>
      <c r="Z28">
        <v>18.850000000000001</v>
      </c>
      <c r="AA28">
        <v>13.54</v>
      </c>
      <c r="AB28">
        <v>39.31</v>
      </c>
      <c r="AC28">
        <v>29.45</v>
      </c>
      <c r="AD28">
        <v>36.29</v>
      </c>
      <c r="AE28">
        <v>48.12</v>
      </c>
      <c r="AF28">
        <v>19.010000000000002</v>
      </c>
      <c r="AG28">
        <v>40.049999999999997</v>
      </c>
      <c r="AH28">
        <v>112.72</v>
      </c>
      <c r="AI28">
        <v>31.9</v>
      </c>
      <c r="AJ28">
        <v>0</v>
      </c>
      <c r="AK28">
        <v>49.91</v>
      </c>
      <c r="AL28">
        <v>12.32</v>
      </c>
      <c r="AM28">
        <v>0</v>
      </c>
      <c r="AN28">
        <v>0</v>
      </c>
      <c r="AO28">
        <v>0</v>
      </c>
      <c r="AP28">
        <v>12.35</v>
      </c>
      <c r="AQ28">
        <v>30</v>
      </c>
      <c r="AR28">
        <v>2.13</v>
      </c>
      <c r="AS28">
        <v>4.4000000000000004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2142.7600000000002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210.11</v>
      </c>
      <c r="L29">
        <v>351.25</v>
      </c>
      <c r="M29">
        <v>88.67</v>
      </c>
      <c r="N29">
        <v>114.46</v>
      </c>
      <c r="O29">
        <v>57.59</v>
      </c>
      <c r="P29">
        <v>134.62</v>
      </c>
      <c r="Q29">
        <v>17.88</v>
      </c>
      <c r="R29">
        <v>36.270000000000003</v>
      </c>
      <c r="S29">
        <v>22.83</v>
      </c>
      <c r="T29">
        <v>0</v>
      </c>
      <c r="U29">
        <v>390.34</v>
      </c>
      <c r="V29">
        <v>20.05</v>
      </c>
      <c r="W29">
        <v>40.950000000000003</v>
      </c>
      <c r="X29">
        <v>142.93</v>
      </c>
      <c r="Y29">
        <v>0</v>
      </c>
      <c r="Z29">
        <v>18.850000000000001</v>
      </c>
      <c r="AA29">
        <v>13.54</v>
      </c>
      <c r="AB29">
        <v>39.31</v>
      </c>
      <c r="AC29">
        <v>29.45</v>
      </c>
      <c r="AD29">
        <v>36.29</v>
      </c>
      <c r="AE29">
        <v>48.12</v>
      </c>
      <c r="AF29">
        <v>19.010000000000002</v>
      </c>
      <c r="AG29">
        <v>40.049999999999997</v>
      </c>
      <c r="AH29">
        <v>112.72</v>
      </c>
      <c r="AI29">
        <v>31.9</v>
      </c>
      <c r="AJ29">
        <v>0</v>
      </c>
      <c r="AK29">
        <v>49.91</v>
      </c>
      <c r="AL29">
        <v>12.32</v>
      </c>
      <c r="AM29">
        <v>0</v>
      </c>
      <c r="AN29">
        <v>0</v>
      </c>
      <c r="AO29">
        <v>0</v>
      </c>
      <c r="AP29">
        <v>8.64</v>
      </c>
      <c r="AQ29">
        <v>30</v>
      </c>
      <c r="AR29">
        <v>2.13</v>
      </c>
      <c r="AS29">
        <v>4.4000000000000004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2139.0500000000002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210.11</v>
      </c>
      <c r="L30">
        <v>351.25</v>
      </c>
      <c r="M30">
        <v>88.67</v>
      </c>
      <c r="N30">
        <v>114.46</v>
      </c>
      <c r="O30">
        <v>57.59</v>
      </c>
      <c r="P30">
        <v>134.62</v>
      </c>
      <c r="Q30">
        <v>17.88</v>
      </c>
      <c r="R30">
        <v>36.270000000000003</v>
      </c>
      <c r="S30">
        <v>22.83</v>
      </c>
      <c r="T30">
        <v>0</v>
      </c>
      <c r="U30">
        <v>390.34</v>
      </c>
      <c r="V30">
        <v>20.05</v>
      </c>
      <c r="W30">
        <v>40.950000000000003</v>
      </c>
      <c r="X30">
        <v>142.93</v>
      </c>
      <c r="Y30">
        <v>0</v>
      </c>
      <c r="Z30">
        <v>18.850000000000001</v>
      </c>
      <c r="AA30">
        <v>13.54</v>
      </c>
      <c r="AB30">
        <v>39.31</v>
      </c>
      <c r="AC30">
        <v>29.45</v>
      </c>
      <c r="AD30">
        <v>36.29</v>
      </c>
      <c r="AE30">
        <v>48.12</v>
      </c>
      <c r="AF30">
        <v>19.010000000000002</v>
      </c>
      <c r="AG30">
        <v>40.049999999999997</v>
      </c>
      <c r="AH30">
        <v>112.72</v>
      </c>
      <c r="AI30">
        <v>31.9</v>
      </c>
      <c r="AJ30">
        <v>0</v>
      </c>
      <c r="AK30">
        <v>49.91</v>
      </c>
      <c r="AL30">
        <v>12.32</v>
      </c>
      <c r="AM30">
        <v>0</v>
      </c>
      <c r="AN30">
        <v>0</v>
      </c>
      <c r="AO30">
        <v>0</v>
      </c>
      <c r="AP30">
        <v>8.64</v>
      </c>
      <c r="AQ30">
        <v>29.57</v>
      </c>
      <c r="AR30">
        <v>2.13</v>
      </c>
      <c r="AS30">
        <v>4.4000000000000004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2138.6200000000003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210.11</v>
      </c>
      <c r="L31">
        <v>351.25</v>
      </c>
      <c r="M31">
        <v>88.67</v>
      </c>
      <c r="N31">
        <v>114.46</v>
      </c>
      <c r="O31">
        <v>57.59</v>
      </c>
      <c r="P31">
        <v>134.62</v>
      </c>
      <c r="Q31">
        <v>17.88</v>
      </c>
      <c r="R31">
        <v>36.270000000000003</v>
      </c>
      <c r="S31">
        <v>22.83</v>
      </c>
      <c r="T31">
        <v>0</v>
      </c>
      <c r="U31">
        <v>390.34</v>
      </c>
      <c r="V31">
        <v>20.05</v>
      </c>
      <c r="W31">
        <v>40.950000000000003</v>
      </c>
      <c r="X31">
        <v>142.93</v>
      </c>
      <c r="Y31">
        <v>0</v>
      </c>
      <c r="Z31">
        <v>6.28</v>
      </c>
      <c r="AA31">
        <v>11.42</v>
      </c>
      <c r="AB31">
        <v>11.57</v>
      </c>
      <c r="AC31">
        <v>18.66</v>
      </c>
      <c r="AD31">
        <v>26.49</v>
      </c>
      <c r="AE31">
        <v>47.64</v>
      </c>
      <c r="AF31">
        <v>8.5500000000000007</v>
      </c>
      <c r="AG31">
        <v>40.049999999999997</v>
      </c>
      <c r="AH31">
        <v>112.72</v>
      </c>
      <c r="AI31">
        <v>31.9</v>
      </c>
      <c r="AJ31">
        <v>0</v>
      </c>
      <c r="AK31">
        <v>49.91</v>
      </c>
      <c r="AL31">
        <v>12.32</v>
      </c>
      <c r="AM31">
        <v>0</v>
      </c>
      <c r="AN31">
        <v>0</v>
      </c>
      <c r="AO31">
        <v>0</v>
      </c>
      <c r="AP31">
        <v>7.4</v>
      </c>
      <c r="AQ31">
        <v>14.39</v>
      </c>
      <c r="AR31">
        <v>2.13</v>
      </c>
      <c r="AS31">
        <v>4.4000000000000004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2048.2400000000007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210.11</v>
      </c>
      <c r="L32">
        <v>351.25</v>
      </c>
      <c r="M32">
        <v>88.67</v>
      </c>
      <c r="N32">
        <v>114.46</v>
      </c>
      <c r="O32">
        <v>57.59</v>
      </c>
      <c r="P32">
        <v>134.62</v>
      </c>
      <c r="Q32">
        <v>17.88</v>
      </c>
      <c r="R32">
        <v>36.270000000000003</v>
      </c>
      <c r="S32">
        <v>22.83</v>
      </c>
      <c r="T32">
        <v>0</v>
      </c>
      <c r="U32">
        <v>390.34</v>
      </c>
      <c r="V32">
        <v>20.05</v>
      </c>
      <c r="W32">
        <v>40.950000000000003</v>
      </c>
      <c r="X32">
        <v>142.93</v>
      </c>
      <c r="Y32">
        <v>0</v>
      </c>
      <c r="Z32">
        <v>6.28</v>
      </c>
      <c r="AA32">
        <v>0</v>
      </c>
      <c r="AB32">
        <v>11.57</v>
      </c>
      <c r="AC32">
        <v>9.33</v>
      </c>
      <c r="AD32">
        <v>17.57</v>
      </c>
      <c r="AE32">
        <v>47.64</v>
      </c>
      <c r="AF32">
        <v>8.5500000000000007</v>
      </c>
      <c r="AG32">
        <v>40.049999999999997</v>
      </c>
      <c r="AH32">
        <v>90.64</v>
      </c>
      <c r="AI32">
        <v>31.9</v>
      </c>
      <c r="AJ32">
        <v>0</v>
      </c>
      <c r="AK32">
        <v>49.91</v>
      </c>
      <c r="AL32">
        <v>12.32</v>
      </c>
      <c r="AM32">
        <v>0</v>
      </c>
      <c r="AN32">
        <v>0</v>
      </c>
      <c r="AO32">
        <v>0</v>
      </c>
      <c r="AP32">
        <v>7.4</v>
      </c>
      <c r="AQ32">
        <v>0</v>
      </c>
      <c r="AR32">
        <v>2.13</v>
      </c>
      <c r="AS32">
        <v>4.4000000000000004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1982.1000000000004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210.11</v>
      </c>
      <c r="L33">
        <v>351.25</v>
      </c>
      <c r="M33">
        <v>88.67</v>
      </c>
      <c r="N33">
        <v>114.46</v>
      </c>
      <c r="O33">
        <v>57.59</v>
      </c>
      <c r="P33">
        <v>134.62</v>
      </c>
      <c r="Q33">
        <v>17.88</v>
      </c>
      <c r="R33">
        <v>36.270000000000003</v>
      </c>
      <c r="S33">
        <v>22.83</v>
      </c>
      <c r="T33">
        <v>0</v>
      </c>
      <c r="U33">
        <v>390.34</v>
      </c>
      <c r="V33">
        <v>20.05</v>
      </c>
      <c r="W33">
        <v>40.950000000000003</v>
      </c>
      <c r="X33">
        <v>142.93</v>
      </c>
      <c r="Y33">
        <v>0</v>
      </c>
      <c r="Z33">
        <v>6.28</v>
      </c>
      <c r="AA33">
        <v>0</v>
      </c>
      <c r="AB33">
        <v>11.57</v>
      </c>
      <c r="AC33">
        <v>9.33</v>
      </c>
      <c r="AD33">
        <v>8.7799999999999994</v>
      </c>
      <c r="AE33">
        <v>47.64</v>
      </c>
      <c r="AF33">
        <v>8.5500000000000007</v>
      </c>
      <c r="AG33">
        <v>40.049999999999997</v>
      </c>
      <c r="AH33">
        <v>67.63</v>
      </c>
      <c r="AI33">
        <v>31.9</v>
      </c>
      <c r="AJ33">
        <v>0</v>
      </c>
      <c r="AK33">
        <v>49.91</v>
      </c>
      <c r="AL33">
        <v>12.32</v>
      </c>
      <c r="AM33">
        <v>0</v>
      </c>
      <c r="AN33">
        <v>0</v>
      </c>
      <c r="AO33">
        <v>0</v>
      </c>
      <c r="AP33">
        <v>7.4</v>
      </c>
      <c r="AQ33">
        <v>0</v>
      </c>
      <c r="AR33">
        <v>3.19</v>
      </c>
      <c r="AS33">
        <v>4.4000000000000004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1951.3600000000001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239.02</v>
      </c>
      <c r="L34">
        <v>351.25</v>
      </c>
      <c r="M34">
        <v>88.67</v>
      </c>
      <c r="N34">
        <v>114.46</v>
      </c>
      <c r="O34">
        <v>57.59</v>
      </c>
      <c r="P34">
        <v>134.62</v>
      </c>
      <c r="Q34">
        <v>17.88</v>
      </c>
      <c r="R34">
        <v>36.270000000000003</v>
      </c>
      <c r="S34">
        <v>22.83</v>
      </c>
      <c r="T34">
        <v>0</v>
      </c>
      <c r="U34">
        <v>390.34</v>
      </c>
      <c r="V34">
        <v>20.05</v>
      </c>
      <c r="W34">
        <v>40.950000000000003</v>
      </c>
      <c r="X34">
        <v>142.93</v>
      </c>
      <c r="Y34">
        <v>0</v>
      </c>
      <c r="Z34">
        <v>6.28</v>
      </c>
      <c r="AA34">
        <v>0</v>
      </c>
      <c r="AB34">
        <v>11.57</v>
      </c>
      <c r="AC34">
        <v>9.33</v>
      </c>
      <c r="AD34">
        <v>1.27</v>
      </c>
      <c r="AE34">
        <v>47.64</v>
      </c>
      <c r="AF34">
        <v>8.5500000000000007</v>
      </c>
      <c r="AG34">
        <v>40.049999999999997</v>
      </c>
      <c r="AH34">
        <v>39.25</v>
      </c>
      <c r="AI34">
        <v>4.91</v>
      </c>
      <c r="AJ34">
        <v>0</v>
      </c>
      <c r="AK34">
        <v>49.91</v>
      </c>
      <c r="AL34">
        <v>12.32</v>
      </c>
      <c r="AM34">
        <v>0</v>
      </c>
      <c r="AN34">
        <v>0</v>
      </c>
      <c r="AO34">
        <v>0</v>
      </c>
      <c r="AP34">
        <v>7.4</v>
      </c>
      <c r="AQ34">
        <v>0</v>
      </c>
      <c r="AR34">
        <v>39.369999999999997</v>
      </c>
      <c r="AS34">
        <v>4.4000000000000004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1953.57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239.02</v>
      </c>
      <c r="L35">
        <v>351.25</v>
      </c>
      <c r="M35">
        <v>88.67</v>
      </c>
      <c r="N35">
        <v>114.46</v>
      </c>
      <c r="O35">
        <v>57.59</v>
      </c>
      <c r="P35">
        <v>134.62</v>
      </c>
      <c r="Q35">
        <v>14.6</v>
      </c>
      <c r="R35">
        <v>30.48</v>
      </c>
      <c r="S35">
        <v>17.920000000000002</v>
      </c>
      <c r="T35">
        <v>0</v>
      </c>
      <c r="U35">
        <v>390.34</v>
      </c>
      <c r="V35">
        <v>20.05</v>
      </c>
      <c r="W35">
        <v>40.950000000000003</v>
      </c>
      <c r="X35">
        <v>142.93</v>
      </c>
      <c r="Y35">
        <v>0</v>
      </c>
      <c r="Z35">
        <v>6.28</v>
      </c>
      <c r="AA35">
        <v>0</v>
      </c>
      <c r="AB35">
        <v>11.57</v>
      </c>
      <c r="AC35">
        <v>9.33</v>
      </c>
      <c r="AD35">
        <v>1.27</v>
      </c>
      <c r="AE35">
        <v>31.77</v>
      </c>
      <c r="AF35">
        <v>8.5500000000000007</v>
      </c>
      <c r="AG35">
        <v>40.049999999999997</v>
      </c>
      <c r="AH35">
        <v>39.25</v>
      </c>
      <c r="AI35">
        <v>2.46</v>
      </c>
      <c r="AJ35">
        <v>0</v>
      </c>
      <c r="AK35">
        <v>49.91</v>
      </c>
      <c r="AL35">
        <v>25.76</v>
      </c>
      <c r="AM35">
        <v>0</v>
      </c>
      <c r="AN35">
        <v>0</v>
      </c>
      <c r="AO35">
        <v>0</v>
      </c>
      <c r="AP35">
        <v>7.4</v>
      </c>
      <c r="AQ35">
        <v>0</v>
      </c>
      <c r="AR35">
        <v>39.369999999999997</v>
      </c>
      <c r="AS35">
        <v>18.149999999999999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1948.46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267.94</v>
      </c>
      <c r="L36">
        <v>351.25</v>
      </c>
      <c r="M36">
        <v>88.67</v>
      </c>
      <c r="N36">
        <v>114.46</v>
      </c>
      <c r="O36">
        <v>57.59</v>
      </c>
      <c r="P36">
        <v>134.62</v>
      </c>
      <c r="Q36">
        <v>14.6</v>
      </c>
      <c r="R36">
        <v>30.48</v>
      </c>
      <c r="S36">
        <v>17.920000000000002</v>
      </c>
      <c r="T36">
        <v>0</v>
      </c>
      <c r="U36">
        <v>390.34</v>
      </c>
      <c r="V36">
        <v>20.05</v>
      </c>
      <c r="W36">
        <v>40.950000000000003</v>
      </c>
      <c r="X36">
        <v>142.93</v>
      </c>
      <c r="Y36">
        <v>0</v>
      </c>
      <c r="Z36">
        <v>6.26</v>
      </c>
      <c r="AA36">
        <v>0</v>
      </c>
      <c r="AB36">
        <v>2.31</v>
      </c>
      <c r="AC36">
        <v>9.33</v>
      </c>
      <c r="AD36">
        <v>1.27</v>
      </c>
      <c r="AE36">
        <v>31.77</v>
      </c>
      <c r="AF36">
        <v>8.5500000000000007</v>
      </c>
      <c r="AG36">
        <v>40.049999999999997</v>
      </c>
      <c r="AH36">
        <v>39.25</v>
      </c>
      <c r="AI36">
        <v>0</v>
      </c>
      <c r="AJ36">
        <v>0</v>
      </c>
      <c r="AK36">
        <v>49.91</v>
      </c>
      <c r="AL36">
        <v>76.510000000000005</v>
      </c>
      <c r="AM36">
        <v>0</v>
      </c>
      <c r="AN36">
        <v>0</v>
      </c>
      <c r="AO36">
        <v>0</v>
      </c>
      <c r="AP36">
        <v>7.4</v>
      </c>
      <c r="AQ36">
        <v>0</v>
      </c>
      <c r="AR36">
        <v>4.79</v>
      </c>
      <c r="AS36">
        <v>18.149999999999999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1981.8100000000002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261.67</v>
      </c>
      <c r="L37">
        <v>351.25</v>
      </c>
      <c r="M37">
        <v>88.67</v>
      </c>
      <c r="N37">
        <v>114.46</v>
      </c>
      <c r="O37">
        <v>57.59</v>
      </c>
      <c r="P37">
        <v>134.62</v>
      </c>
      <c r="Q37">
        <v>14.6</v>
      </c>
      <c r="R37">
        <v>30.48</v>
      </c>
      <c r="S37">
        <v>17.920000000000002</v>
      </c>
      <c r="T37">
        <v>0</v>
      </c>
      <c r="U37">
        <v>390.34</v>
      </c>
      <c r="V37">
        <v>20.05</v>
      </c>
      <c r="W37">
        <v>40.950000000000003</v>
      </c>
      <c r="X37">
        <v>142.93</v>
      </c>
      <c r="Y37">
        <v>0</v>
      </c>
      <c r="Z37">
        <v>6.26</v>
      </c>
      <c r="AA37">
        <v>0</v>
      </c>
      <c r="AB37">
        <v>2.31</v>
      </c>
      <c r="AC37">
        <v>9.33</v>
      </c>
      <c r="AD37">
        <v>1.27</v>
      </c>
      <c r="AE37">
        <v>31.77</v>
      </c>
      <c r="AF37">
        <v>8.5500000000000007</v>
      </c>
      <c r="AG37">
        <v>40.049999999999997</v>
      </c>
      <c r="AH37">
        <v>39.25</v>
      </c>
      <c r="AI37">
        <v>0</v>
      </c>
      <c r="AJ37">
        <v>0</v>
      </c>
      <c r="AK37">
        <v>49.91</v>
      </c>
      <c r="AL37">
        <v>76.510000000000005</v>
      </c>
      <c r="AM37">
        <v>0</v>
      </c>
      <c r="AN37">
        <v>0</v>
      </c>
      <c r="AO37">
        <v>0</v>
      </c>
      <c r="AP37">
        <v>7.4</v>
      </c>
      <c r="AQ37">
        <v>0</v>
      </c>
      <c r="AR37">
        <v>3.19</v>
      </c>
      <c r="AS37">
        <v>18.149999999999999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1973.9400000000003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267.94</v>
      </c>
      <c r="L38">
        <v>351.25</v>
      </c>
      <c r="M38">
        <v>88.67</v>
      </c>
      <c r="N38">
        <v>114.46</v>
      </c>
      <c r="O38">
        <v>57.59</v>
      </c>
      <c r="P38">
        <v>134.62</v>
      </c>
      <c r="Q38">
        <v>14.6</v>
      </c>
      <c r="R38">
        <v>30.48</v>
      </c>
      <c r="S38">
        <v>17.920000000000002</v>
      </c>
      <c r="T38">
        <v>0</v>
      </c>
      <c r="U38">
        <v>390.34</v>
      </c>
      <c r="V38">
        <v>20.05</v>
      </c>
      <c r="W38">
        <v>40.950000000000003</v>
      </c>
      <c r="X38">
        <v>142.93</v>
      </c>
      <c r="Y38">
        <v>0</v>
      </c>
      <c r="Z38">
        <v>6.26</v>
      </c>
      <c r="AA38">
        <v>0</v>
      </c>
      <c r="AB38">
        <v>2.31</v>
      </c>
      <c r="AC38">
        <v>9.33</v>
      </c>
      <c r="AD38">
        <v>1.27</v>
      </c>
      <c r="AE38">
        <v>31.77</v>
      </c>
      <c r="AF38">
        <v>8.5500000000000007</v>
      </c>
      <c r="AG38">
        <v>40.049999999999997</v>
      </c>
      <c r="AH38">
        <v>39.25</v>
      </c>
      <c r="AI38">
        <v>0</v>
      </c>
      <c r="AJ38">
        <v>0</v>
      </c>
      <c r="AK38">
        <v>49.91</v>
      </c>
      <c r="AL38">
        <v>76.510000000000005</v>
      </c>
      <c r="AM38">
        <v>0</v>
      </c>
      <c r="AN38">
        <v>0</v>
      </c>
      <c r="AO38">
        <v>0</v>
      </c>
      <c r="AP38">
        <v>7.4</v>
      </c>
      <c r="AQ38">
        <v>0</v>
      </c>
      <c r="AR38">
        <v>3.19</v>
      </c>
      <c r="AS38">
        <v>18.149999999999999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1980.2100000000003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267.94</v>
      </c>
      <c r="L39">
        <v>351.25</v>
      </c>
      <c r="M39">
        <v>88.67</v>
      </c>
      <c r="N39">
        <v>114.46</v>
      </c>
      <c r="O39">
        <v>57.59</v>
      </c>
      <c r="P39">
        <v>134.62</v>
      </c>
      <c r="Q39">
        <v>14.6</v>
      </c>
      <c r="R39">
        <v>30.48</v>
      </c>
      <c r="S39">
        <v>17.920000000000002</v>
      </c>
      <c r="T39">
        <v>0</v>
      </c>
      <c r="U39">
        <v>390.34</v>
      </c>
      <c r="V39">
        <v>20.05</v>
      </c>
      <c r="W39">
        <v>29.25</v>
      </c>
      <c r="X39">
        <v>142.93</v>
      </c>
      <c r="Y39">
        <v>0</v>
      </c>
      <c r="Z39">
        <v>6.26</v>
      </c>
      <c r="AA39">
        <v>0</v>
      </c>
      <c r="AB39">
        <v>2.31</v>
      </c>
      <c r="AC39">
        <v>9.33</v>
      </c>
      <c r="AD39">
        <v>1.27</v>
      </c>
      <c r="AE39">
        <v>31.77</v>
      </c>
      <c r="AF39">
        <v>8.5500000000000007</v>
      </c>
      <c r="AG39">
        <v>40.049999999999997</v>
      </c>
      <c r="AH39">
        <v>39.25</v>
      </c>
      <c r="AI39">
        <v>0</v>
      </c>
      <c r="AJ39">
        <v>0</v>
      </c>
      <c r="AK39">
        <v>49.91</v>
      </c>
      <c r="AL39">
        <v>76.510000000000005</v>
      </c>
      <c r="AM39">
        <v>0</v>
      </c>
      <c r="AN39">
        <v>0</v>
      </c>
      <c r="AO39">
        <v>0</v>
      </c>
      <c r="AP39">
        <v>12.35</v>
      </c>
      <c r="AQ39">
        <v>0</v>
      </c>
      <c r="AR39">
        <v>3.19</v>
      </c>
      <c r="AS39">
        <v>18.149999999999999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1973.46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267.94</v>
      </c>
      <c r="L40">
        <v>351.25</v>
      </c>
      <c r="M40">
        <v>88.67</v>
      </c>
      <c r="N40">
        <v>114.46</v>
      </c>
      <c r="O40">
        <v>57.59</v>
      </c>
      <c r="P40">
        <v>134.62</v>
      </c>
      <c r="Q40">
        <v>14.6</v>
      </c>
      <c r="R40">
        <v>30.48</v>
      </c>
      <c r="S40">
        <v>17.920000000000002</v>
      </c>
      <c r="T40">
        <v>0</v>
      </c>
      <c r="U40">
        <v>390.34</v>
      </c>
      <c r="V40">
        <v>20.05</v>
      </c>
      <c r="W40">
        <v>29.25</v>
      </c>
      <c r="X40">
        <v>142.93</v>
      </c>
      <c r="Y40">
        <v>0</v>
      </c>
      <c r="Z40">
        <v>6.26</v>
      </c>
      <c r="AA40">
        <v>0</v>
      </c>
      <c r="AB40">
        <v>2.31</v>
      </c>
      <c r="AC40">
        <v>9.33</v>
      </c>
      <c r="AD40">
        <v>1.27</v>
      </c>
      <c r="AE40">
        <v>31.77</v>
      </c>
      <c r="AF40">
        <v>8.5500000000000007</v>
      </c>
      <c r="AG40">
        <v>40.049999999999997</v>
      </c>
      <c r="AH40">
        <v>39.25</v>
      </c>
      <c r="AI40">
        <v>0</v>
      </c>
      <c r="AJ40">
        <v>0</v>
      </c>
      <c r="AK40">
        <v>49.91</v>
      </c>
      <c r="AL40">
        <v>25.76</v>
      </c>
      <c r="AM40">
        <v>0</v>
      </c>
      <c r="AN40">
        <v>0</v>
      </c>
      <c r="AO40">
        <v>0</v>
      </c>
      <c r="AP40">
        <v>12.35</v>
      </c>
      <c r="AQ40">
        <v>0</v>
      </c>
      <c r="AR40">
        <v>3.19</v>
      </c>
      <c r="AS40">
        <v>18.149999999999999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1922.71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239.02</v>
      </c>
      <c r="L41">
        <v>351.25</v>
      </c>
      <c r="M41">
        <v>88.67</v>
      </c>
      <c r="N41">
        <v>114.46</v>
      </c>
      <c r="O41">
        <v>57.59</v>
      </c>
      <c r="P41">
        <v>134.62</v>
      </c>
      <c r="Q41">
        <v>14.6</v>
      </c>
      <c r="R41">
        <v>30.48</v>
      </c>
      <c r="S41">
        <v>17.920000000000002</v>
      </c>
      <c r="T41">
        <v>0</v>
      </c>
      <c r="U41">
        <v>390.34</v>
      </c>
      <c r="V41">
        <v>17.850000000000001</v>
      </c>
      <c r="W41">
        <v>27.6</v>
      </c>
      <c r="X41">
        <v>142.93</v>
      </c>
      <c r="Y41">
        <v>0</v>
      </c>
      <c r="Z41">
        <v>0</v>
      </c>
      <c r="AA41">
        <v>0</v>
      </c>
      <c r="AB41">
        <v>9.6300000000000008</v>
      </c>
      <c r="AC41">
        <v>0</v>
      </c>
      <c r="AD41">
        <v>1.27</v>
      </c>
      <c r="AE41">
        <v>31.77</v>
      </c>
      <c r="AF41">
        <v>8.5500000000000007</v>
      </c>
      <c r="AG41">
        <v>40.049999999999997</v>
      </c>
      <c r="AH41">
        <v>39.25</v>
      </c>
      <c r="AI41">
        <v>0</v>
      </c>
      <c r="AJ41">
        <v>0</v>
      </c>
      <c r="AK41">
        <v>49.91</v>
      </c>
      <c r="AL41">
        <v>12.32</v>
      </c>
      <c r="AM41">
        <v>0</v>
      </c>
      <c r="AN41">
        <v>0</v>
      </c>
      <c r="AO41">
        <v>0</v>
      </c>
      <c r="AP41">
        <v>7.4</v>
      </c>
      <c r="AQ41">
        <v>0</v>
      </c>
      <c r="AR41">
        <v>3.19</v>
      </c>
      <c r="AS41">
        <v>4.4000000000000004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1849.5300000000002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239.02</v>
      </c>
      <c r="L42">
        <v>351.25</v>
      </c>
      <c r="M42">
        <v>88.67</v>
      </c>
      <c r="N42">
        <v>114.46</v>
      </c>
      <c r="O42">
        <v>57.59</v>
      </c>
      <c r="P42">
        <v>134.62</v>
      </c>
      <c r="Q42">
        <v>14.6</v>
      </c>
      <c r="R42">
        <v>30.48</v>
      </c>
      <c r="S42">
        <v>17.920000000000002</v>
      </c>
      <c r="T42">
        <v>0</v>
      </c>
      <c r="U42">
        <v>390.34</v>
      </c>
      <c r="V42">
        <v>17.850000000000001</v>
      </c>
      <c r="W42">
        <v>27.6</v>
      </c>
      <c r="X42">
        <v>142.93</v>
      </c>
      <c r="Y42">
        <v>0</v>
      </c>
      <c r="Z42">
        <v>0</v>
      </c>
      <c r="AA42">
        <v>0</v>
      </c>
      <c r="AB42">
        <v>9.6300000000000008</v>
      </c>
      <c r="AC42">
        <v>0</v>
      </c>
      <c r="AD42">
        <v>1.27</v>
      </c>
      <c r="AE42">
        <v>31.77</v>
      </c>
      <c r="AF42">
        <v>8.5500000000000007</v>
      </c>
      <c r="AG42">
        <v>40.049999999999997</v>
      </c>
      <c r="AH42">
        <v>39.25</v>
      </c>
      <c r="AI42">
        <v>0</v>
      </c>
      <c r="AJ42">
        <v>0</v>
      </c>
      <c r="AK42">
        <v>49.91</v>
      </c>
      <c r="AL42">
        <v>12.32</v>
      </c>
      <c r="AM42">
        <v>0</v>
      </c>
      <c r="AN42">
        <v>0</v>
      </c>
      <c r="AO42">
        <v>0</v>
      </c>
      <c r="AP42">
        <v>7.4</v>
      </c>
      <c r="AQ42">
        <v>0</v>
      </c>
      <c r="AR42">
        <v>3.19</v>
      </c>
      <c r="AS42">
        <v>4.4000000000000004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1849.5300000000002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239.02</v>
      </c>
      <c r="L43">
        <v>351.25</v>
      </c>
      <c r="M43">
        <v>88.67</v>
      </c>
      <c r="N43">
        <v>114.46</v>
      </c>
      <c r="O43">
        <v>57.59</v>
      </c>
      <c r="P43">
        <v>134.62</v>
      </c>
      <c r="Q43">
        <v>14.6</v>
      </c>
      <c r="R43">
        <v>30.48</v>
      </c>
      <c r="S43">
        <v>17.920000000000002</v>
      </c>
      <c r="T43">
        <v>0</v>
      </c>
      <c r="U43">
        <v>390.34</v>
      </c>
      <c r="V43">
        <v>20.05</v>
      </c>
      <c r="W43">
        <v>29.25</v>
      </c>
      <c r="X43">
        <v>142.93</v>
      </c>
      <c r="Y43">
        <v>0</v>
      </c>
      <c r="Z43">
        <v>0</v>
      </c>
      <c r="AA43">
        <v>0</v>
      </c>
      <c r="AB43">
        <v>2.31</v>
      </c>
      <c r="AC43">
        <v>0</v>
      </c>
      <c r="AD43">
        <v>8.7799999999999994</v>
      </c>
      <c r="AE43">
        <v>31.77</v>
      </c>
      <c r="AF43">
        <v>8.5500000000000007</v>
      </c>
      <c r="AG43">
        <v>40.049999999999997</v>
      </c>
      <c r="AH43">
        <v>39.25</v>
      </c>
      <c r="AI43">
        <v>0</v>
      </c>
      <c r="AJ43">
        <v>0</v>
      </c>
      <c r="AK43">
        <v>49.91</v>
      </c>
      <c r="AL43">
        <v>12.32</v>
      </c>
      <c r="AM43">
        <v>0</v>
      </c>
      <c r="AN43">
        <v>0</v>
      </c>
      <c r="AO43">
        <v>0</v>
      </c>
      <c r="AP43">
        <v>7.4</v>
      </c>
      <c r="AQ43">
        <v>0</v>
      </c>
      <c r="AR43">
        <v>3.19</v>
      </c>
      <c r="AS43">
        <v>4.4000000000000004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1853.5700000000002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239.02</v>
      </c>
      <c r="L44">
        <v>351.25</v>
      </c>
      <c r="M44">
        <v>88.67</v>
      </c>
      <c r="N44">
        <v>114.46</v>
      </c>
      <c r="O44">
        <v>57.59</v>
      </c>
      <c r="P44">
        <v>134.62</v>
      </c>
      <c r="Q44">
        <v>14.6</v>
      </c>
      <c r="R44">
        <v>30.48</v>
      </c>
      <c r="S44">
        <v>17.920000000000002</v>
      </c>
      <c r="T44">
        <v>0</v>
      </c>
      <c r="U44">
        <v>390.34</v>
      </c>
      <c r="V44">
        <v>20.05</v>
      </c>
      <c r="W44">
        <v>29.25</v>
      </c>
      <c r="X44">
        <v>142.93</v>
      </c>
      <c r="Y44">
        <v>0</v>
      </c>
      <c r="Z44">
        <v>0</v>
      </c>
      <c r="AA44">
        <v>0</v>
      </c>
      <c r="AB44">
        <v>2.31</v>
      </c>
      <c r="AC44">
        <v>0</v>
      </c>
      <c r="AD44">
        <v>8.7799999999999994</v>
      </c>
      <c r="AE44">
        <v>31.77</v>
      </c>
      <c r="AF44">
        <v>8.5500000000000007</v>
      </c>
      <c r="AG44">
        <v>40.049999999999997</v>
      </c>
      <c r="AH44">
        <v>39.25</v>
      </c>
      <c r="AI44">
        <v>0</v>
      </c>
      <c r="AJ44">
        <v>0</v>
      </c>
      <c r="AK44">
        <v>49.91</v>
      </c>
      <c r="AL44">
        <v>12.32</v>
      </c>
      <c r="AM44">
        <v>0</v>
      </c>
      <c r="AN44">
        <v>0</v>
      </c>
      <c r="AO44">
        <v>0</v>
      </c>
      <c r="AP44">
        <v>7.4</v>
      </c>
      <c r="AQ44">
        <v>0</v>
      </c>
      <c r="AR44">
        <v>3.19</v>
      </c>
      <c r="AS44">
        <v>4.4000000000000004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1853.5700000000002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239.02</v>
      </c>
      <c r="L45">
        <v>262.52</v>
      </c>
      <c r="M45">
        <v>88.67</v>
      </c>
      <c r="N45">
        <v>114.46</v>
      </c>
      <c r="O45">
        <v>57.59</v>
      </c>
      <c r="P45">
        <v>134.62</v>
      </c>
      <c r="Q45">
        <v>14.6</v>
      </c>
      <c r="R45">
        <v>30.48</v>
      </c>
      <c r="S45">
        <v>17.920000000000002</v>
      </c>
      <c r="T45">
        <v>0</v>
      </c>
      <c r="U45">
        <v>390.34</v>
      </c>
      <c r="V45">
        <v>20.05</v>
      </c>
      <c r="W45">
        <v>29.25</v>
      </c>
      <c r="X45">
        <v>142.93</v>
      </c>
      <c r="Y45">
        <v>0</v>
      </c>
      <c r="Z45">
        <v>0</v>
      </c>
      <c r="AA45">
        <v>0</v>
      </c>
      <c r="AB45">
        <v>2.31</v>
      </c>
      <c r="AC45">
        <v>0</v>
      </c>
      <c r="AD45">
        <v>8.7799999999999994</v>
      </c>
      <c r="AE45">
        <v>31.77</v>
      </c>
      <c r="AF45">
        <v>8.5500000000000007</v>
      </c>
      <c r="AG45">
        <v>40.049999999999997</v>
      </c>
      <c r="AH45">
        <v>39.25</v>
      </c>
      <c r="AI45">
        <v>0</v>
      </c>
      <c r="AJ45">
        <v>0</v>
      </c>
      <c r="AK45">
        <v>49.91</v>
      </c>
      <c r="AL45">
        <v>12.32</v>
      </c>
      <c r="AM45">
        <v>0</v>
      </c>
      <c r="AN45">
        <v>0</v>
      </c>
      <c r="AO45">
        <v>0</v>
      </c>
      <c r="AP45">
        <v>7.4</v>
      </c>
      <c r="AQ45">
        <v>0</v>
      </c>
      <c r="AR45">
        <v>3.19</v>
      </c>
      <c r="AS45">
        <v>4.4000000000000004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1764.8400000000001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239.02</v>
      </c>
      <c r="L46">
        <v>235.53</v>
      </c>
      <c r="M46">
        <v>88.67</v>
      </c>
      <c r="N46">
        <v>114.46</v>
      </c>
      <c r="O46">
        <v>57.59</v>
      </c>
      <c r="P46">
        <v>134.62</v>
      </c>
      <c r="Q46">
        <v>14.6</v>
      </c>
      <c r="R46">
        <v>30.48</v>
      </c>
      <c r="S46">
        <v>17.920000000000002</v>
      </c>
      <c r="T46">
        <v>0</v>
      </c>
      <c r="U46">
        <v>390.34</v>
      </c>
      <c r="V46">
        <v>20.05</v>
      </c>
      <c r="W46">
        <v>29.25</v>
      </c>
      <c r="X46">
        <v>142.93</v>
      </c>
      <c r="Y46">
        <v>0</v>
      </c>
      <c r="Z46">
        <v>0</v>
      </c>
      <c r="AA46">
        <v>0</v>
      </c>
      <c r="AB46">
        <v>2.31</v>
      </c>
      <c r="AC46">
        <v>0</v>
      </c>
      <c r="AD46">
        <v>8.7799999999999994</v>
      </c>
      <c r="AE46">
        <v>31.77</v>
      </c>
      <c r="AF46">
        <v>8.5500000000000007</v>
      </c>
      <c r="AG46">
        <v>40.049999999999997</v>
      </c>
      <c r="AH46">
        <v>39.25</v>
      </c>
      <c r="AI46">
        <v>0</v>
      </c>
      <c r="AJ46">
        <v>0</v>
      </c>
      <c r="AK46">
        <v>49.91</v>
      </c>
      <c r="AL46">
        <v>12.32</v>
      </c>
      <c r="AM46">
        <v>0</v>
      </c>
      <c r="AN46">
        <v>0</v>
      </c>
      <c r="AO46">
        <v>0</v>
      </c>
      <c r="AP46">
        <v>7.4</v>
      </c>
      <c r="AQ46">
        <v>0</v>
      </c>
      <c r="AR46">
        <v>4.79</v>
      </c>
      <c r="AS46">
        <v>4.4000000000000004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1739.45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239.02</v>
      </c>
      <c r="L47">
        <v>235.53</v>
      </c>
      <c r="M47">
        <v>88.67</v>
      </c>
      <c r="N47">
        <v>114.46</v>
      </c>
      <c r="O47">
        <v>57.59</v>
      </c>
      <c r="P47">
        <v>134.62</v>
      </c>
      <c r="Q47">
        <v>14.6</v>
      </c>
      <c r="R47">
        <v>30.48</v>
      </c>
      <c r="S47">
        <v>17.920000000000002</v>
      </c>
      <c r="T47">
        <v>0</v>
      </c>
      <c r="U47">
        <v>390.34</v>
      </c>
      <c r="V47">
        <v>20.05</v>
      </c>
      <c r="W47">
        <v>29.25</v>
      </c>
      <c r="X47">
        <v>95.29</v>
      </c>
      <c r="Y47">
        <v>0</v>
      </c>
      <c r="Z47">
        <v>0</v>
      </c>
      <c r="AA47">
        <v>0</v>
      </c>
      <c r="AB47">
        <v>2.31</v>
      </c>
      <c r="AC47">
        <v>0</v>
      </c>
      <c r="AD47">
        <v>8.7799999999999994</v>
      </c>
      <c r="AE47">
        <v>31.77</v>
      </c>
      <c r="AF47">
        <v>8.5500000000000007</v>
      </c>
      <c r="AG47">
        <v>40.049999999999997</v>
      </c>
      <c r="AH47">
        <v>22.54</v>
      </c>
      <c r="AI47">
        <v>0</v>
      </c>
      <c r="AJ47">
        <v>0</v>
      </c>
      <c r="AK47">
        <v>49.91</v>
      </c>
      <c r="AL47">
        <v>12.32</v>
      </c>
      <c r="AM47">
        <v>0</v>
      </c>
      <c r="AN47">
        <v>0</v>
      </c>
      <c r="AO47">
        <v>0</v>
      </c>
      <c r="AP47">
        <v>7.4</v>
      </c>
      <c r="AQ47">
        <v>0</v>
      </c>
      <c r="AR47">
        <v>2.34</v>
      </c>
      <c r="AS47">
        <v>4.4000000000000004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1672.6499999999999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239.02</v>
      </c>
      <c r="L48">
        <v>235.53</v>
      </c>
      <c r="M48">
        <v>88.67</v>
      </c>
      <c r="N48">
        <v>114.46</v>
      </c>
      <c r="O48">
        <v>57.59</v>
      </c>
      <c r="P48">
        <v>134.62</v>
      </c>
      <c r="Q48">
        <v>14.6</v>
      </c>
      <c r="R48">
        <v>30.48</v>
      </c>
      <c r="S48">
        <v>17.920000000000002</v>
      </c>
      <c r="T48">
        <v>0</v>
      </c>
      <c r="U48">
        <v>390.34</v>
      </c>
      <c r="V48">
        <v>20.05</v>
      </c>
      <c r="W48">
        <v>29.25</v>
      </c>
      <c r="X48">
        <v>95.29</v>
      </c>
      <c r="Y48">
        <v>0</v>
      </c>
      <c r="Z48">
        <v>0</v>
      </c>
      <c r="AA48">
        <v>0</v>
      </c>
      <c r="AB48">
        <v>2.31</v>
      </c>
      <c r="AC48">
        <v>0</v>
      </c>
      <c r="AD48">
        <v>8.7799999999999994</v>
      </c>
      <c r="AE48">
        <v>31.77</v>
      </c>
      <c r="AF48">
        <v>8.5500000000000007</v>
      </c>
      <c r="AG48">
        <v>40.049999999999997</v>
      </c>
      <c r="AH48">
        <v>22.54</v>
      </c>
      <c r="AI48">
        <v>0</v>
      </c>
      <c r="AJ48">
        <v>0</v>
      </c>
      <c r="AK48">
        <v>49.91</v>
      </c>
      <c r="AL48">
        <v>12.32</v>
      </c>
      <c r="AM48">
        <v>0</v>
      </c>
      <c r="AN48">
        <v>0</v>
      </c>
      <c r="AO48">
        <v>0</v>
      </c>
      <c r="AP48">
        <v>7.4</v>
      </c>
      <c r="AQ48">
        <v>0</v>
      </c>
      <c r="AR48">
        <v>2.34</v>
      </c>
      <c r="AS48">
        <v>4.4000000000000004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1672.6499999999999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274.2</v>
      </c>
      <c r="L49">
        <v>235.53</v>
      </c>
      <c r="M49">
        <v>88.67</v>
      </c>
      <c r="N49">
        <v>114.46</v>
      </c>
      <c r="O49">
        <v>57.59</v>
      </c>
      <c r="P49">
        <v>134.62</v>
      </c>
      <c r="Q49">
        <v>14.6</v>
      </c>
      <c r="R49">
        <v>30.48</v>
      </c>
      <c r="S49">
        <v>17.920000000000002</v>
      </c>
      <c r="T49">
        <v>0</v>
      </c>
      <c r="U49">
        <v>390.34</v>
      </c>
      <c r="V49">
        <v>20.05</v>
      </c>
      <c r="W49">
        <v>29.25</v>
      </c>
      <c r="X49">
        <v>95.29</v>
      </c>
      <c r="Y49">
        <v>0</v>
      </c>
      <c r="Z49">
        <v>0</v>
      </c>
      <c r="AA49">
        <v>0</v>
      </c>
      <c r="AB49">
        <v>2.31</v>
      </c>
      <c r="AC49">
        <v>0</v>
      </c>
      <c r="AD49">
        <v>8.7799999999999994</v>
      </c>
      <c r="AE49">
        <v>31.77</v>
      </c>
      <c r="AF49">
        <v>8.5500000000000007</v>
      </c>
      <c r="AG49">
        <v>40.049999999999997</v>
      </c>
      <c r="AH49">
        <v>22.54</v>
      </c>
      <c r="AI49">
        <v>0</v>
      </c>
      <c r="AJ49">
        <v>0</v>
      </c>
      <c r="AK49">
        <v>49.91</v>
      </c>
      <c r="AL49">
        <v>12.32</v>
      </c>
      <c r="AM49">
        <v>0</v>
      </c>
      <c r="AN49">
        <v>0</v>
      </c>
      <c r="AO49">
        <v>0</v>
      </c>
      <c r="AP49">
        <v>12.35</v>
      </c>
      <c r="AQ49">
        <v>0</v>
      </c>
      <c r="AR49">
        <v>39.369999999999997</v>
      </c>
      <c r="AS49">
        <v>4.4000000000000004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1749.8099999999997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291.85000000000002</v>
      </c>
      <c r="L50">
        <v>235.53</v>
      </c>
      <c r="M50">
        <v>88.67</v>
      </c>
      <c r="N50">
        <v>114.46</v>
      </c>
      <c r="O50">
        <v>57.59</v>
      </c>
      <c r="P50">
        <v>134.62</v>
      </c>
      <c r="Q50">
        <v>14.6</v>
      </c>
      <c r="R50">
        <v>30.48</v>
      </c>
      <c r="S50">
        <v>17.920000000000002</v>
      </c>
      <c r="T50">
        <v>0</v>
      </c>
      <c r="U50">
        <v>390.34</v>
      </c>
      <c r="V50">
        <v>20.05</v>
      </c>
      <c r="W50">
        <v>29.25</v>
      </c>
      <c r="X50">
        <v>95.29</v>
      </c>
      <c r="Y50">
        <v>0</v>
      </c>
      <c r="Z50">
        <v>0</v>
      </c>
      <c r="AA50">
        <v>0</v>
      </c>
      <c r="AB50">
        <v>2.31</v>
      </c>
      <c r="AC50">
        <v>0</v>
      </c>
      <c r="AD50">
        <v>8.7799999999999994</v>
      </c>
      <c r="AE50">
        <v>31.77</v>
      </c>
      <c r="AF50">
        <v>8.5500000000000007</v>
      </c>
      <c r="AG50">
        <v>40.049999999999997</v>
      </c>
      <c r="AH50">
        <v>22.54</v>
      </c>
      <c r="AI50">
        <v>0</v>
      </c>
      <c r="AJ50">
        <v>0</v>
      </c>
      <c r="AK50">
        <v>49.91</v>
      </c>
      <c r="AL50">
        <v>12.32</v>
      </c>
      <c r="AM50">
        <v>0</v>
      </c>
      <c r="AN50">
        <v>0</v>
      </c>
      <c r="AO50">
        <v>0</v>
      </c>
      <c r="AP50">
        <v>12.35</v>
      </c>
      <c r="AQ50">
        <v>0</v>
      </c>
      <c r="AR50">
        <v>39.369999999999997</v>
      </c>
      <c r="AS50">
        <v>4.4000000000000004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1767.4599999999996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291.85000000000002</v>
      </c>
      <c r="L51">
        <v>235.53</v>
      </c>
      <c r="M51">
        <v>88.67</v>
      </c>
      <c r="N51">
        <v>114.46</v>
      </c>
      <c r="O51">
        <v>57.59</v>
      </c>
      <c r="P51">
        <v>134.62</v>
      </c>
      <c r="Q51">
        <v>14.6</v>
      </c>
      <c r="R51">
        <v>30.48</v>
      </c>
      <c r="S51">
        <v>17.920000000000002</v>
      </c>
      <c r="T51">
        <v>0</v>
      </c>
      <c r="U51">
        <v>390.34</v>
      </c>
      <c r="V51">
        <v>20.05</v>
      </c>
      <c r="W51">
        <v>29.25</v>
      </c>
      <c r="X51">
        <v>95.29</v>
      </c>
      <c r="Y51">
        <v>0</v>
      </c>
      <c r="Z51">
        <v>0</v>
      </c>
      <c r="AA51">
        <v>0</v>
      </c>
      <c r="AB51">
        <v>2.31</v>
      </c>
      <c r="AC51">
        <v>0</v>
      </c>
      <c r="AD51">
        <v>1.27</v>
      </c>
      <c r="AE51">
        <v>31.77</v>
      </c>
      <c r="AF51">
        <v>8.5500000000000007</v>
      </c>
      <c r="AG51">
        <v>40.049999999999997</v>
      </c>
      <c r="AH51">
        <v>22.54</v>
      </c>
      <c r="AI51">
        <v>0</v>
      </c>
      <c r="AJ51">
        <v>0</v>
      </c>
      <c r="AK51">
        <v>49.91</v>
      </c>
      <c r="AL51">
        <v>12.32</v>
      </c>
      <c r="AM51">
        <v>0</v>
      </c>
      <c r="AN51">
        <v>0</v>
      </c>
      <c r="AO51">
        <v>0</v>
      </c>
      <c r="AP51">
        <v>7.4</v>
      </c>
      <c r="AQ51">
        <v>0</v>
      </c>
      <c r="AR51">
        <v>4.25</v>
      </c>
      <c r="AS51">
        <v>4.4000000000000004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1719.8799999999999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291.85000000000002</v>
      </c>
      <c r="L52">
        <v>235.53</v>
      </c>
      <c r="M52">
        <v>88.67</v>
      </c>
      <c r="N52">
        <v>114.46</v>
      </c>
      <c r="O52">
        <v>57.59</v>
      </c>
      <c r="P52">
        <v>134.62</v>
      </c>
      <c r="Q52">
        <v>14.6</v>
      </c>
      <c r="R52">
        <v>30.48</v>
      </c>
      <c r="S52">
        <v>17.920000000000002</v>
      </c>
      <c r="T52">
        <v>0</v>
      </c>
      <c r="U52">
        <v>390.34</v>
      </c>
      <c r="V52">
        <v>20.05</v>
      </c>
      <c r="W52">
        <v>29.25</v>
      </c>
      <c r="X52">
        <v>95.29</v>
      </c>
      <c r="Y52">
        <v>0</v>
      </c>
      <c r="Z52">
        <v>0</v>
      </c>
      <c r="AA52">
        <v>0</v>
      </c>
      <c r="AB52">
        <v>2.31</v>
      </c>
      <c r="AC52">
        <v>0</v>
      </c>
      <c r="AD52">
        <v>1.27</v>
      </c>
      <c r="AE52">
        <v>31.77</v>
      </c>
      <c r="AF52">
        <v>8.5500000000000007</v>
      </c>
      <c r="AG52">
        <v>40.049999999999997</v>
      </c>
      <c r="AH52">
        <v>22.54</v>
      </c>
      <c r="AI52">
        <v>0</v>
      </c>
      <c r="AJ52">
        <v>0</v>
      </c>
      <c r="AK52">
        <v>49.91</v>
      </c>
      <c r="AL52">
        <v>12.32</v>
      </c>
      <c r="AM52">
        <v>0</v>
      </c>
      <c r="AN52">
        <v>0</v>
      </c>
      <c r="AO52">
        <v>0</v>
      </c>
      <c r="AP52">
        <v>7.4</v>
      </c>
      <c r="AQ52">
        <v>0</v>
      </c>
      <c r="AR52">
        <v>2.13</v>
      </c>
      <c r="AS52">
        <v>4.4000000000000004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1717.76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291.85000000000002</v>
      </c>
      <c r="L53">
        <v>235.53</v>
      </c>
      <c r="M53">
        <v>88.67</v>
      </c>
      <c r="N53">
        <v>114.46</v>
      </c>
      <c r="O53">
        <v>57.59</v>
      </c>
      <c r="P53">
        <v>134.62</v>
      </c>
      <c r="Q53">
        <v>14.6</v>
      </c>
      <c r="R53">
        <v>30.48</v>
      </c>
      <c r="S53">
        <v>17.920000000000002</v>
      </c>
      <c r="T53">
        <v>0</v>
      </c>
      <c r="U53">
        <v>390.34</v>
      </c>
      <c r="V53">
        <v>20.05</v>
      </c>
      <c r="W53">
        <v>29.25</v>
      </c>
      <c r="X53">
        <v>95.29</v>
      </c>
      <c r="Y53">
        <v>0</v>
      </c>
      <c r="Z53">
        <v>0</v>
      </c>
      <c r="AA53">
        <v>0</v>
      </c>
      <c r="AB53">
        <v>2.31</v>
      </c>
      <c r="AC53">
        <v>0</v>
      </c>
      <c r="AD53">
        <v>1.27</v>
      </c>
      <c r="AE53">
        <v>15.88</v>
      </c>
      <c r="AF53">
        <v>8.5500000000000007</v>
      </c>
      <c r="AG53">
        <v>40.049999999999997</v>
      </c>
      <c r="AH53">
        <v>22.54</v>
      </c>
      <c r="AI53">
        <v>0</v>
      </c>
      <c r="AJ53">
        <v>0</v>
      </c>
      <c r="AK53">
        <v>49.91</v>
      </c>
      <c r="AL53">
        <v>12.32</v>
      </c>
      <c r="AM53">
        <v>0</v>
      </c>
      <c r="AN53">
        <v>0</v>
      </c>
      <c r="AO53">
        <v>0</v>
      </c>
      <c r="AP53">
        <v>8.64</v>
      </c>
      <c r="AQ53">
        <v>0</v>
      </c>
      <c r="AR53">
        <v>2.13</v>
      </c>
      <c r="AS53">
        <v>4.4000000000000004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1703.1100000000001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291.85000000000002</v>
      </c>
      <c r="L54">
        <v>235.53</v>
      </c>
      <c r="M54">
        <v>88.67</v>
      </c>
      <c r="N54">
        <v>114.46</v>
      </c>
      <c r="O54">
        <v>57.59</v>
      </c>
      <c r="P54">
        <v>134.62</v>
      </c>
      <c r="Q54">
        <v>14.6</v>
      </c>
      <c r="R54">
        <v>30.48</v>
      </c>
      <c r="S54">
        <v>17.920000000000002</v>
      </c>
      <c r="T54">
        <v>0</v>
      </c>
      <c r="U54">
        <v>390.34</v>
      </c>
      <c r="V54">
        <v>20.05</v>
      </c>
      <c r="W54">
        <v>29.25</v>
      </c>
      <c r="X54">
        <v>95.29</v>
      </c>
      <c r="Y54">
        <v>0</v>
      </c>
      <c r="Z54">
        <v>0</v>
      </c>
      <c r="AA54">
        <v>0</v>
      </c>
      <c r="AB54">
        <v>2.31</v>
      </c>
      <c r="AC54">
        <v>0</v>
      </c>
      <c r="AD54">
        <v>1.27</v>
      </c>
      <c r="AE54">
        <v>15.88</v>
      </c>
      <c r="AF54">
        <v>8.5500000000000007</v>
      </c>
      <c r="AG54">
        <v>40.049999999999997</v>
      </c>
      <c r="AH54">
        <v>22.54</v>
      </c>
      <c r="AI54">
        <v>0</v>
      </c>
      <c r="AJ54">
        <v>0</v>
      </c>
      <c r="AK54">
        <v>49.91</v>
      </c>
      <c r="AL54">
        <v>12.32</v>
      </c>
      <c r="AM54">
        <v>0</v>
      </c>
      <c r="AN54">
        <v>0</v>
      </c>
      <c r="AO54">
        <v>0</v>
      </c>
      <c r="AP54">
        <v>8.64</v>
      </c>
      <c r="AQ54">
        <v>0</v>
      </c>
      <c r="AR54">
        <v>2.13</v>
      </c>
      <c r="AS54">
        <v>4.4000000000000004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1703.1100000000001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291.85000000000002</v>
      </c>
      <c r="L55">
        <v>250.46</v>
      </c>
      <c r="M55">
        <v>88.67</v>
      </c>
      <c r="N55">
        <v>114.46</v>
      </c>
      <c r="O55">
        <v>57.59</v>
      </c>
      <c r="P55">
        <v>134.62</v>
      </c>
      <c r="Q55">
        <v>14.6</v>
      </c>
      <c r="R55">
        <v>30.48</v>
      </c>
      <c r="S55">
        <v>17.920000000000002</v>
      </c>
      <c r="T55">
        <v>0</v>
      </c>
      <c r="U55">
        <v>390.34</v>
      </c>
      <c r="V55">
        <v>20.05</v>
      </c>
      <c r="W55">
        <v>29.25</v>
      </c>
      <c r="X55">
        <v>95.29</v>
      </c>
      <c r="Y55">
        <v>0</v>
      </c>
      <c r="Z55">
        <v>0</v>
      </c>
      <c r="AA55">
        <v>0</v>
      </c>
      <c r="AB55">
        <v>2.31</v>
      </c>
      <c r="AC55">
        <v>0</v>
      </c>
      <c r="AD55">
        <v>1.27</v>
      </c>
      <c r="AE55">
        <v>15.88</v>
      </c>
      <c r="AF55">
        <v>8.5500000000000007</v>
      </c>
      <c r="AG55">
        <v>40.049999999999997</v>
      </c>
      <c r="AH55">
        <v>22.54</v>
      </c>
      <c r="AI55">
        <v>0</v>
      </c>
      <c r="AJ55">
        <v>0</v>
      </c>
      <c r="AK55">
        <v>49.91</v>
      </c>
      <c r="AL55">
        <v>12.32</v>
      </c>
      <c r="AM55">
        <v>0</v>
      </c>
      <c r="AN55">
        <v>0</v>
      </c>
      <c r="AO55">
        <v>0</v>
      </c>
      <c r="AP55">
        <v>8.64</v>
      </c>
      <c r="AQ55">
        <v>0</v>
      </c>
      <c r="AR55">
        <v>2.13</v>
      </c>
      <c r="AS55">
        <v>4.4000000000000004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1718.0400000000002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291.85000000000002</v>
      </c>
      <c r="L56">
        <v>250.46</v>
      </c>
      <c r="M56">
        <v>88.67</v>
      </c>
      <c r="N56">
        <v>114.46</v>
      </c>
      <c r="O56">
        <v>57.59</v>
      </c>
      <c r="P56">
        <v>134.62</v>
      </c>
      <c r="Q56">
        <v>14.6</v>
      </c>
      <c r="R56">
        <v>30.48</v>
      </c>
      <c r="S56">
        <v>17.920000000000002</v>
      </c>
      <c r="T56">
        <v>0</v>
      </c>
      <c r="U56">
        <v>390.34</v>
      </c>
      <c r="V56">
        <v>20.05</v>
      </c>
      <c r="W56">
        <v>29.25</v>
      </c>
      <c r="X56">
        <v>95.29</v>
      </c>
      <c r="Y56">
        <v>0</v>
      </c>
      <c r="Z56">
        <v>0</v>
      </c>
      <c r="AA56">
        <v>0</v>
      </c>
      <c r="AB56">
        <v>2.31</v>
      </c>
      <c r="AC56">
        <v>0</v>
      </c>
      <c r="AD56">
        <v>1.27</v>
      </c>
      <c r="AE56">
        <v>15.88</v>
      </c>
      <c r="AF56">
        <v>8.5500000000000007</v>
      </c>
      <c r="AG56">
        <v>40.049999999999997</v>
      </c>
      <c r="AH56">
        <v>22.54</v>
      </c>
      <c r="AI56">
        <v>0</v>
      </c>
      <c r="AJ56">
        <v>0</v>
      </c>
      <c r="AK56">
        <v>49.91</v>
      </c>
      <c r="AL56">
        <v>12.32</v>
      </c>
      <c r="AM56">
        <v>0</v>
      </c>
      <c r="AN56">
        <v>0</v>
      </c>
      <c r="AO56">
        <v>0</v>
      </c>
      <c r="AP56">
        <v>8.64</v>
      </c>
      <c r="AQ56">
        <v>0</v>
      </c>
      <c r="AR56">
        <v>2.13</v>
      </c>
      <c r="AS56">
        <v>4.4000000000000004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1718.0400000000002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291.85000000000002</v>
      </c>
      <c r="L57">
        <v>250.46</v>
      </c>
      <c r="M57">
        <v>88.67</v>
      </c>
      <c r="N57">
        <v>114.46</v>
      </c>
      <c r="O57">
        <v>57.59</v>
      </c>
      <c r="P57">
        <v>134.62</v>
      </c>
      <c r="Q57">
        <v>14.6</v>
      </c>
      <c r="R57">
        <v>30.48</v>
      </c>
      <c r="S57">
        <v>17.920000000000002</v>
      </c>
      <c r="T57">
        <v>0</v>
      </c>
      <c r="U57">
        <v>390.34</v>
      </c>
      <c r="V57">
        <v>20.05</v>
      </c>
      <c r="W57">
        <v>29.25</v>
      </c>
      <c r="X57">
        <v>95.29</v>
      </c>
      <c r="Y57">
        <v>0</v>
      </c>
      <c r="Z57">
        <v>0</v>
      </c>
      <c r="AA57">
        <v>0</v>
      </c>
      <c r="AB57">
        <v>2.31</v>
      </c>
      <c r="AC57">
        <v>0</v>
      </c>
      <c r="AD57">
        <v>1.27</v>
      </c>
      <c r="AE57">
        <v>15.88</v>
      </c>
      <c r="AF57">
        <v>8.5500000000000007</v>
      </c>
      <c r="AG57">
        <v>40.049999999999997</v>
      </c>
      <c r="AH57">
        <v>22.54</v>
      </c>
      <c r="AI57">
        <v>0</v>
      </c>
      <c r="AJ57">
        <v>0</v>
      </c>
      <c r="AK57">
        <v>49.91</v>
      </c>
      <c r="AL57">
        <v>12.32</v>
      </c>
      <c r="AM57">
        <v>0</v>
      </c>
      <c r="AN57">
        <v>0</v>
      </c>
      <c r="AO57">
        <v>0</v>
      </c>
      <c r="AP57">
        <v>8.64</v>
      </c>
      <c r="AQ57">
        <v>0</v>
      </c>
      <c r="AR57">
        <v>2.13</v>
      </c>
      <c r="AS57">
        <v>4.4000000000000004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1718.0400000000002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291.85000000000002</v>
      </c>
      <c r="L58">
        <v>250.46</v>
      </c>
      <c r="M58">
        <v>88.67</v>
      </c>
      <c r="N58">
        <v>114.46</v>
      </c>
      <c r="O58">
        <v>57.59</v>
      </c>
      <c r="P58">
        <v>134.62</v>
      </c>
      <c r="Q58">
        <v>14.6</v>
      </c>
      <c r="R58">
        <v>30.48</v>
      </c>
      <c r="S58">
        <v>17.920000000000002</v>
      </c>
      <c r="T58">
        <v>0</v>
      </c>
      <c r="U58">
        <v>390.34</v>
      </c>
      <c r="V58">
        <v>20.05</v>
      </c>
      <c r="W58">
        <v>29.25</v>
      </c>
      <c r="X58">
        <v>95.29</v>
      </c>
      <c r="Y58">
        <v>0</v>
      </c>
      <c r="Z58">
        <v>0</v>
      </c>
      <c r="AA58">
        <v>0</v>
      </c>
      <c r="AB58">
        <v>2.31</v>
      </c>
      <c r="AC58">
        <v>0</v>
      </c>
      <c r="AD58">
        <v>1.27</v>
      </c>
      <c r="AE58">
        <v>15.88</v>
      </c>
      <c r="AF58">
        <v>8.5500000000000007</v>
      </c>
      <c r="AG58">
        <v>40.049999999999997</v>
      </c>
      <c r="AH58">
        <v>22.54</v>
      </c>
      <c r="AI58">
        <v>0</v>
      </c>
      <c r="AJ58">
        <v>0</v>
      </c>
      <c r="AK58">
        <v>49.91</v>
      </c>
      <c r="AL58">
        <v>12.32</v>
      </c>
      <c r="AM58">
        <v>0</v>
      </c>
      <c r="AN58">
        <v>0</v>
      </c>
      <c r="AO58">
        <v>0</v>
      </c>
      <c r="AP58">
        <v>12.35</v>
      </c>
      <c r="AQ58">
        <v>0</v>
      </c>
      <c r="AR58">
        <v>2.13</v>
      </c>
      <c r="AS58">
        <v>4.4000000000000004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1721.75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291.85000000000002</v>
      </c>
      <c r="L59">
        <v>250.46</v>
      </c>
      <c r="M59">
        <v>88.67</v>
      </c>
      <c r="N59">
        <v>114.46</v>
      </c>
      <c r="O59">
        <v>57.59</v>
      </c>
      <c r="P59">
        <v>134.62</v>
      </c>
      <c r="Q59">
        <v>14.6</v>
      </c>
      <c r="R59">
        <v>30.48</v>
      </c>
      <c r="S59">
        <v>17.920000000000002</v>
      </c>
      <c r="T59">
        <v>0</v>
      </c>
      <c r="U59">
        <v>390.34</v>
      </c>
      <c r="V59">
        <v>20.05</v>
      </c>
      <c r="W59">
        <v>29.25</v>
      </c>
      <c r="X59">
        <v>95.29</v>
      </c>
      <c r="Y59">
        <v>0</v>
      </c>
      <c r="Z59">
        <v>0</v>
      </c>
      <c r="AA59">
        <v>0</v>
      </c>
      <c r="AB59">
        <v>2.31</v>
      </c>
      <c r="AC59">
        <v>0</v>
      </c>
      <c r="AD59">
        <v>1.27</v>
      </c>
      <c r="AE59">
        <v>15.88</v>
      </c>
      <c r="AF59">
        <v>8.5500000000000007</v>
      </c>
      <c r="AG59">
        <v>40.049999999999997</v>
      </c>
      <c r="AH59">
        <v>22.54</v>
      </c>
      <c r="AI59">
        <v>0</v>
      </c>
      <c r="AJ59">
        <v>0</v>
      </c>
      <c r="AK59">
        <v>49.91</v>
      </c>
      <c r="AL59">
        <v>12.32</v>
      </c>
      <c r="AM59">
        <v>0</v>
      </c>
      <c r="AN59">
        <v>0</v>
      </c>
      <c r="AO59">
        <v>0</v>
      </c>
      <c r="AP59">
        <v>12.35</v>
      </c>
      <c r="AQ59">
        <v>0</v>
      </c>
      <c r="AR59">
        <v>2.13</v>
      </c>
      <c r="AS59">
        <v>4.4000000000000004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1721.75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291.85000000000002</v>
      </c>
      <c r="L60">
        <v>250.46</v>
      </c>
      <c r="M60">
        <v>88.67</v>
      </c>
      <c r="N60">
        <v>114.46</v>
      </c>
      <c r="O60">
        <v>57.59</v>
      </c>
      <c r="P60">
        <v>134.62</v>
      </c>
      <c r="Q60">
        <v>14.6</v>
      </c>
      <c r="R60">
        <v>30.48</v>
      </c>
      <c r="S60">
        <v>17.920000000000002</v>
      </c>
      <c r="T60">
        <v>0</v>
      </c>
      <c r="U60">
        <v>390.34</v>
      </c>
      <c r="V60">
        <v>20.05</v>
      </c>
      <c r="W60">
        <v>29.25</v>
      </c>
      <c r="X60">
        <v>95.29</v>
      </c>
      <c r="Y60">
        <v>0</v>
      </c>
      <c r="Z60">
        <v>0</v>
      </c>
      <c r="AA60">
        <v>0</v>
      </c>
      <c r="AB60">
        <v>2.31</v>
      </c>
      <c r="AC60">
        <v>0</v>
      </c>
      <c r="AD60">
        <v>1.27</v>
      </c>
      <c r="AE60">
        <v>15.88</v>
      </c>
      <c r="AF60">
        <v>8.5500000000000007</v>
      </c>
      <c r="AG60">
        <v>40.049999999999997</v>
      </c>
      <c r="AH60">
        <v>22.54</v>
      </c>
      <c r="AI60">
        <v>0</v>
      </c>
      <c r="AJ60">
        <v>0</v>
      </c>
      <c r="AK60">
        <v>49.91</v>
      </c>
      <c r="AL60">
        <v>12.32</v>
      </c>
      <c r="AM60">
        <v>0</v>
      </c>
      <c r="AN60">
        <v>0</v>
      </c>
      <c r="AO60">
        <v>0</v>
      </c>
      <c r="AP60">
        <v>8.64</v>
      </c>
      <c r="AQ60">
        <v>0</v>
      </c>
      <c r="AR60">
        <v>2.13</v>
      </c>
      <c r="AS60">
        <v>4.4000000000000004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1718.0400000000002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300.52</v>
      </c>
      <c r="L61">
        <v>298.64999999999998</v>
      </c>
      <c r="M61">
        <v>88.67</v>
      </c>
      <c r="N61">
        <v>114.46</v>
      </c>
      <c r="O61">
        <v>57.59</v>
      </c>
      <c r="P61">
        <v>134.62</v>
      </c>
      <c r="Q61">
        <v>20.09</v>
      </c>
      <c r="R61">
        <v>40.869999999999997</v>
      </c>
      <c r="S61">
        <v>25.43</v>
      </c>
      <c r="T61">
        <v>0</v>
      </c>
      <c r="U61">
        <v>390.34</v>
      </c>
      <c r="V61">
        <v>20.05</v>
      </c>
      <c r="W61">
        <v>31.83</v>
      </c>
      <c r="X61">
        <v>95.29</v>
      </c>
      <c r="Y61">
        <v>0</v>
      </c>
      <c r="Z61">
        <v>0</v>
      </c>
      <c r="AA61">
        <v>0</v>
      </c>
      <c r="AB61">
        <v>2.31</v>
      </c>
      <c r="AC61">
        <v>0</v>
      </c>
      <c r="AD61">
        <v>1.27</v>
      </c>
      <c r="AE61">
        <v>15.88</v>
      </c>
      <c r="AF61">
        <v>8.5500000000000007</v>
      </c>
      <c r="AG61">
        <v>40.049999999999997</v>
      </c>
      <c r="AH61">
        <v>22.54</v>
      </c>
      <c r="AI61">
        <v>0</v>
      </c>
      <c r="AJ61">
        <v>0</v>
      </c>
      <c r="AK61">
        <v>49.91</v>
      </c>
      <c r="AL61">
        <v>12.32</v>
      </c>
      <c r="AM61">
        <v>0</v>
      </c>
      <c r="AN61">
        <v>0</v>
      </c>
      <c r="AO61">
        <v>0</v>
      </c>
      <c r="AP61">
        <v>8.64</v>
      </c>
      <c r="AQ61">
        <v>0</v>
      </c>
      <c r="AR61">
        <v>2.13</v>
      </c>
      <c r="AS61">
        <v>4.4000000000000004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1800.8700000000001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308.23</v>
      </c>
      <c r="L62">
        <v>298.64999999999998</v>
      </c>
      <c r="M62">
        <v>88.67</v>
      </c>
      <c r="N62">
        <v>114.46</v>
      </c>
      <c r="O62">
        <v>57.59</v>
      </c>
      <c r="P62">
        <v>134.62</v>
      </c>
      <c r="Q62">
        <v>20.09</v>
      </c>
      <c r="R62">
        <v>40.869999999999997</v>
      </c>
      <c r="S62">
        <v>25.43</v>
      </c>
      <c r="T62">
        <v>0</v>
      </c>
      <c r="U62">
        <v>390.34</v>
      </c>
      <c r="V62">
        <v>20.05</v>
      </c>
      <c r="W62">
        <v>32.17</v>
      </c>
      <c r="X62">
        <v>95.29</v>
      </c>
      <c r="Y62">
        <v>0</v>
      </c>
      <c r="Z62">
        <v>0</v>
      </c>
      <c r="AA62">
        <v>0</v>
      </c>
      <c r="AB62">
        <v>2.31</v>
      </c>
      <c r="AC62">
        <v>0</v>
      </c>
      <c r="AD62">
        <v>1.27</v>
      </c>
      <c r="AE62">
        <v>15.88</v>
      </c>
      <c r="AF62">
        <v>8.5500000000000007</v>
      </c>
      <c r="AG62">
        <v>40.049999999999997</v>
      </c>
      <c r="AH62">
        <v>22.54</v>
      </c>
      <c r="AI62">
        <v>0</v>
      </c>
      <c r="AJ62">
        <v>0</v>
      </c>
      <c r="AK62">
        <v>49.91</v>
      </c>
      <c r="AL62">
        <v>12.32</v>
      </c>
      <c r="AM62">
        <v>0</v>
      </c>
      <c r="AN62">
        <v>0</v>
      </c>
      <c r="AO62">
        <v>0</v>
      </c>
      <c r="AP62">
        <v>8.64</v>
      </c>
      <c r="AQ62">
        <v>0</v>
      </c>
      <c r="AR62">
        <v>2.13</v>
      </c>
      <c r="AS62">
        <v>4.4000000000000004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1808.9200000000003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324.62</v>
      </c>
      <c r="L63">
        <v>298.64999999999998</v>
      </c>
      <c r="M63">
        <v>88.67</v>
      </c>
      <c r="N63">
        <v>114.46</v>
      </c>
      <c r="O63">
        <v>57.59</v>
      </c>
      <c r="P63">
        <v>134.62</v>
      </c>
      <c r="Q63">
        <v>20.09</v>
      </c>
      <c r="R63">
        <v>40.869999999999997</v>
      </c>
      <c r="S63">
        <v>25.43</v>
      </c>
      <c r="T63">
        <v>0</v>
      </c>
      <c r="U63">
        <v>390.34</v>
      </c>
      <c r="V63">
        <v>20.05</v>
      </c>
      <c r="W63">
        <v>32.17</v>
      </c>
      <c r="X63">
        <v>95.29</v>
      </c>
      <c r="Y63">
        <v>0</v>
      </c>
      <c r="Z63">
        <v>0</v>
      </c>
      <c r="AA63">
        <v>0</v>
      </c>
      <c r="AB63">
        <v>2.31</v>
      </c>
      <c r="AC63">
        <v>0</v>
      </c>
      <c r="AD63">
        <v>8.7799999999999994</v>
      </c>
      <c r="AE63">
        <v>15.88</v>
      </c>
      <c r="AF63">
        <v>8.5500000000000007</v>
      </c>
      <c r="AG63">
        <v>40.049999999999997</v>
      </c>
      <c r="AH63">
        <v>22.54</v>
      </c>
      <c r="AI63">
        <v>0</v>
      </c>
      <c r="AJ63">
        <v>0</v>
      </c>
      <c r="AK63">
        <v>49.91</v>
      </c>
      <c r="AL63">
        <v>24.64</v>
      </c>
      <c r="AM63">
        <v>0</v>
      </c>
      <c r="AN63">
        <v>0</v>
      </c>
      <c r="AO63">
        <v>0</v>
      </c>
      <c r="AP63">
        <v>8.64</v>
      </c>
      <c r="AQ63">
        <v>0</v>
      </c>
      <c r="AR63">
        <v>2.13</v>
      </c>
      <c r="AS63">
        <v>4.4000000000000004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1845.1400000000003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327.58999999999997</v>
      </c>
      <c r="L64">
        <v>298.64999999999998</v>
      </c>
      <c r="M64">
        <v>88.67</v>
      </c>
      <c r="N64">
        <v>114.46</v>
      </c>
      <c r="O64">
        <v>57.59</v>
      </c>
      <c r="P64">
        <v>134.62</v>
      </c>
      <c r="Q64">
        <v>20.09</v>
      </c>
      <c r="R64">
        <v>40.869999999999997</v>
      </c>
      <c r="S64">
        <v>25.43</v>
      </c>
      <c r="T64">
        <v>0</v>
      </c>
      <c r="U64">
        <v>390.34</v>
      </c>
      <c r="V64">
        <v>20.05</v>
      </c>
      <c r="W64">
        <v>32.17</v>
      </c>
      <c r="X64">
        <v>95.29</v>
      </c>
      <c r="Y64">
        <v>0</v>
      </c>
      <c r="Z64">
        <v>0</v>
      </c>
      <c r="AA64">
        <v>0</v>
      </c>
      <c r="AB64">
        <v>2.31</v>
      </c>
      <c r="AC64">
        <v>0</v>
      </c>
      <c r="AD64">
        <v>8.7799999999999994</v>
      </c>
      <c r="AE64">
        <v>15.88</v>
      </c>
      <c r="AF64">
        <v>8.5500000000000007</v>
      </c>
      <c r="AG64">
        <v>40.049999999999997</v>
      </c>
      <c r="AH64">
        <v>22.54</v>
      </c>
      <c r="AI64">
        <v>0</v>
      </c>
      <c r="AJ64">
        <v>0</v>
      </c>
      <c r="AK64">
        <v>49.91</v>
      </c>
      <c r="AL64">
        <v>24.64</v>
      </c>
      <c r="AM64">
        <v>0</v>
      </c>
      <c r="AN64">
        <v>0</v>
      </c>
      <c r="AO64">
        <v>0</v>
      </c>
      <c r="AP64">
        <v>8.64</v>
      </c>
      <c r="AQ64">
        <v>0</v>
      </c>
      <c r="AR64">
        <v>2.13</v>
      </c>
      <c r="AS64">
        <v>4.4000000000000004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1848.1100000000004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327.58999999999997</v>
      </c>
      <c r="L65">
        <v>298.64999999999998</v>
      </c>
      <c r="M65">
        <v>88.67</v>
      </c>
      <c r="N65">
        <v>114.46</v>
      </c>
      <c r="O65">
        <v>57.59</v>
      </c>
      <c r="P65">
        <v>134.62</v>
      </c>
      <c r="Q65">
        <v>20.09</v>
      </c>
      <c r="R65">
        <v>40.869999999999997</v>
      </c>
      <c r="S65">
        <v>25.43</v>
      </c>
      <c r="T65">
        <v>0</v>
      </c>
      <c r="U65">
        <v>390.34</v>
      </c>
      <c r="V65">
        <v>20.05</v>
      </c>
      <c r="W65">
        <v>32.17</v>
      </c>
      <c r="X65">
        <v>95.29</v>
      </c>
      <c r="Y65">
        <v>0</v>
      </c>
      <c r="Z65">
        <v>0</v>
      </c>
      <c r="AA65">
        <v>0</v>
      </c>
      <c r="AB65">
        <v>2.31</v>
      </c>
      <c r="AC65">
        <v>0</v>
      </c>
      <c r="AD65">
        <v>8.7799999999999994</v>
      </c>
      <c r="AE65">
        <v>15.88</v>
      </c>
      <c r="AF65">
        <v>8.5500000000000007</v>
      </c>
      <c r="AG65">
        <v>40.049999999999997</v>
      </c>
      <c r="AH65">
        <v>22.54</v>
      </c>
      <c r="AI65">
        <v>0</v>
      </c>
      <c r="AJ65">
        <v>0</v>
      </c>
      <c r="AK65">
        <v>49.91</v>
      </c>
      <c r="AL65">
        <v>24.64</v>
      </c>
      <c r="AM65">
        <v>0</v>
      </c>
      <c r="AN65">
        <v>0</v>
      </c>
      <c r="AO65">
        <v>0</v>
      </c>
      <c r="AP65">
        <v>8.64</v>
      </c>
      <c r="AQ65">
        <v>0</v>
      </c>
      <c r="AR65">
        <v>2.13</v>
      </c>
      <c r="AS65">
        <v>4.4000000000000004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1848.1100000000004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327.58999999999997</v>
      </c>
      <c r="L66">
        <v>298.64999999999998</v>
      </c>
      <c r="M66">
        <v>88.67</v>
      </c>
      <c r="N66">
        <v>114.46</v>
      </c>
      <c r="O66">
        <v>57.59</v>
      </c>
      <c r="P66">
        <v>134.62</v>
      </c>
      <c r="Q66">
        <v>20.09</v>
      </c>
      <c r="R66">
        <v>40.869999999999997</v>
      </c>
      <c r="S66">
        <v>25.43</v>
      </c>
      <c r="T66">
        <v>0</v>
      </c>
      <c r="U66">
        <v>390.34</v>
      </c>
      <c r="V66">
        <v>20.05</v>
      </c>
      <c r="W66">
        <v>32.17</v>
      </c>
      <c r="X66">
        <v>95.29</v>
      </c>
      <c r="Y66">
        <v>0</v>
      </c>
      <c r="Z66">
        <v>0</v>
      </c>
      <c r="AA66">
        <v>0</v>
      </c>
      <c r="AB66">
        <v>2.31</v>
      </c>
      <c r="AC66">
        <v>0</v>
      </c>
      <c r="AD66">
        <v>8.7799999999999994</v>
      </c>
      <c r="AE66">
        <v>15.88</v>
      </c>
      <c r="AF66">
        <v>8.5500000000000007</v>
      </c>
      <c r="AG66">
        <v>40.049999999999997</v>
      </c>
      <c r="AH66">
        <v>22.54</v>
      </c>
      <c r="AI66">
        <v>0</v>
      </c>
      <c r="AJ66">
        <v>0</v>
      </c>
      <c r="AK66">
        <v>49.91</v>
      </c>
      <c r="AL66">
        <v>24.64</v>
      </c>
      <c r="AM66">
        <v>0</v>
      </c>
      <c r="AN66">
        <v>0</v>
      </c>
      <c r="AO66">
        <v>0</v>
      </c>
      <c r="AP66">
        <v>8.64</v>
      </c>
      <c r="AQ66">
        <v>0</v>
      </c>
      <c r="AR66">
        <v>2.13</v>
      </c>
      <c r="AS66">
        <v>4.4000000000000004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1848.1100000000004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327.58999999999997</v>
      </c>
      <c r="L67">
        <v>298.64999999999998</v>
      </c>
      <c r="M67">
        <v>88.67</v>
      </c>
      <c r="N67">
        <v>114.46</v>
      </c>
      <c r="O67">
        <v>57.59</v>
      </c>
      <c r="P67">
        <v>134.62</v>
      </c>
      <c r="Q67">
        <v>20.09</v>
      </c>
      <c r="R67">
        <v>40.869999999999997</v>
      </c>
      <c r="S67">
        <v>25.43</v>
      </c>
      <c r="T67">
        <v>0</v>
      </c>
      <c r="U67">
        <v>390.34</v>
      </c>
      <c r="V67">
        <v>20.05</v>
      </c>
      <c r="W67">
        <v>32.17</v>
      </c>
      <c r="X67">
        <v>95.29</v>
      </c>
      <c r="Y67">
        <v>0</v>
      </c>
      <c r="Z67">
        <v>0</v>
      </c>
      <c r="AA67">
        <v>0</v>
      </c>
      <c r="AB67">
        <v>2.31</v>
      </c>
      <c r="AC67">
        <v>0</v>
      </c>
      <c r="AD67">
        <v>1.27</v>
      </c>
      <c r="AE67">
        <v>31.77</v>
      </c>
      <c r="AF67">
        <v>8.5500000000000007</v>
      </c>
      <c r="AG67">
        <v>40.049999999999997</v>
      </c>
      <c r="AH67">
        <v>43.8</v>
      </c>
      <c r="AI67">
        <v>0</v>
      </c>
      <c r="AJ67">
        <v>0</v>
      </c>
      <c r="AK67">
        <v>49.91</v>
      </c>
      <c r="AL67">
        <v>12.32</v>
      </c>
      <c r="AM67">
        <v>0</v>
      </c>
      <c r="AN67">
        <v>0</v>
      </c>
      <c r="AO67">
        <v>0</v>
      </c>
      <c r="AP67">
        <v>8.64</v>
      </c>
      <c r="AQ67">
        <v>0</v>
      </c>
      <c r="AR67">
        <v>2.13</v>
      </c>
      <c r="AS67">
        <v>4.4000000000000004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1865.43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327.58999999999997</v>
      </c>
      <c r="L68">
        <v>264.24</v>
      </c>
      <c r="M68">
        <v>88.67</v>
      </c>
      <c r="N68">
        <v>114.46</v>
      </c>
      <c r="O68">
        <v>57.59</v>
      </c>
      <c r="P68">
        <v>134.62</v>
      </c>
      <c r="Q68">
        <v>20.09</v>
      </c>
      <c r="R68">
        <v>40.869999999999997</v>
      </c>
      <c r="S68">
        <v>25.43</v>
      </c>
      <c r="T68">
        <v>0</v>
      </c>
      <c r="U68">
        <v>390.34</v>
      </c>
      <c r="V68">
        <v>20.05</v>
      </c>
      <c r="W68">
        <v>32.17</v>
      </c>
      <c r="X68">
        <v>95.29</v>
      </c>
      <c r="Y68">
        <v>0</v>
      </c>
      <c r="Z68">
        <v>0</v>
      </c>
      <c r="AA68">
        <v>0</v>
      </c>
      <c r="AB68">
        <v>2.31</v>
      </c>
      <c r="AC68">
        <v>0</v>
      </c>
      <c r="AD68">
        <v>1.27</v>
      </c>
      <c r="AE68">
        <v>31.77</v>
      </c>
      <c r="AF68">
        <v>8.5500000000000007</v>
      </c>
      <c r="AG68">
        <v>40.049999999999997</v>
      </c>
      <c r="AH68">
        <v>43.8</v>
      </c>
      <c r="AI68">
        <v>0</v>
      </c>
      <c r="AJ68">
        <v>0</v>
      </c>
      <c r="AK68">
        <v>49.91</v>
      </c>
      <c r="AL68">
        <v>12.32</v>
      </c>
      <c r="AM68">
        <v>0</v>
      </c>
      <c r="AN68">
        <v>0</v>
      </c>
      <c r="AO68">
        <v>0</v>
      </c>
      <c r="AP68">
        <v>8.64</v>
      </c>
      <c r="AQ68">
        <v>0</v>
      </c>
      <c r="AR68">
        <v>2.13</v>
      </c>
      <c r="AS68">
        <v>4.4000000000000004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1831.02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327.58999999999997</v>
      </c>
      <c r="L69">
        <v>352.91</v>
      </c>
      <c r="M69">
        <v>88.67</v>
      </c>
      <c r="N69">
        <v>114.46</v>
      </c>
      <c r="O69">
        <v>57.59</v>
      </c>
      <c r="P69">
        <v>134.62</v>
      </c>
      <c r="Q69">
        <v>20.09</v>
      </c>
      <c r="R69">
        <v>40.869999999999997</v>
      </c>
      <c r="S69">
        <v>25.43</v>
      </c>
      <c r="T69">
        <v>0</v>
      </c>
      <c r="U69">
        <v>396.45</v>
      </c>
      <c r="V69">
        <v>20.05</v>
      </c>
      <c r="W69">
        <v>35.25</v>
      </c>
      <c r="X69">
        <v>95.29</v>
      </c>
      <c r="Y69">
        <v>0</v>
      </c>
      <c r="Z69">
        <v>0</v>
      </c>
      <c r="AA69">
        <v>0</v>
      </c>
      <c r="AB69">
        <v>2.31</v>
      </c>
      <c r="AC69">
        <v>0</v>
      </c>
      <c r="AD69">
        <v>1.27</v>
      </c>
      <c r="AE69">
        <v>31.77</v>
      </c>
      <c r="AF69">
        <v>8.5500000000000007</v>
      </c>
      <c r="AG69">
        <v>40.049999999999997</v>
      </c>
      <c r="AH69">
        <v>43.8</v>
      </c>
      <c r="AI69">
        <v>0</v>
      </c>
      <c r="AJ69">
        <v>0</v>
      </c>
      <c r="AK69">
        <v>49.91</v>
      </c>
      <c r="AL69">
        <v>12.32</v>
      </c>
      <c r="AM69">
        <v>0</v>
      </c>
      <c r="AN69">
        <v>0</v>
      </c>
      <c r="AO69">
        <v>0</v>
      </c>
      <c r="AP69">
        <v>7.4</v>
      </c>
      <c r="AQ69">
        <v>14.39</v>
      </c>
      <c r="AR69">
        <v>2.13</v>
      </c>
      <c r="AS69">
        <v>4.4000000000000004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1942.0300000000002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327.58999999999997</v>
      </c>
      <c r="L70">
        <v>441.57</v>
      </c>
      <c r="M70">
        <v>88.67</v>
      </c>
      <c r="N70">
        <v>114.46</v>
      </c>
      <c r="O70">
        <v>57.59</v>
      </c>
      <c r="P70">
        <v>134.62</v>
      </c>
      <c r="Q70">
        <v>20.09</v>
      </c>
      <c r="R70">
        <v>40.869999999999997</v>
      </c>
      <c r="S70">
        <v>25.43</v>
      </c>
      <c r="T70">
        <v>0</v>
      </c>
      <c r="U70">
        <v>397.93</v>
      </c>
      <c r="V70">
        <v>20.05</v>
      </c>
      <c r="W70">
        <v>38.61</v>
      </c>
      <c r="X70">
        <v>95.29</v>
      </c>
      <c r="Y70">
        <v>0</v>
      </c>
      <c r="Z70">
        <v>0</v>
      </c>
      <c r="AA70">
        <v>0</v>
      </c>
      <c r="AB70">
        <v>2.31</v>
      </c>
      <c r="AC70">
        <v>9.33</v>
      </c>
      <c r="AD70">
        <v>1.27</v>
      </c>
      <c r="AE70">
        <v>31.77</v>
      </c>
      <c r="AF70">
        <v>8.5500000000000007</v>
      </c>
      <c r="AG70">
        <v>40.049999999999997</v>
      </c>
      <c r="AH70">
        <v>43.8</v>
      </c>
      <c r="AI70">
        <v>0</v>
      </c>
      <c r="AJ70">
        <v>0</v>
      </c>
      <c r="AK70">
        <v>49.91</v>
      </c>
      <c r="AL70">
        <v>12.32</v>
      </c>
      <c r="AM70">
        <v>0</v>
      </c>
      <c r="AN70">
        <v>0</v>
      </c>
      <c r="AO70">
        <v>0</v>
      </c>
      <c r="AP70">
        <v>7.4</v>
      </c>
      <c r="AQ70">
        <v>14.39</v>
      </c>
      <c r="AR70">
        <v>2.13</v>
      </c>
      <c r="AS70">
        <v>4.4000000000000004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2044.86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327.58999999999997</v>
      </c>
      <c r="L71">
        <v>470.49</v>
      </c>
      <c r="M71">
        <v>88.67</v>
      </c>
      <c r="N71">
        <v>114.46</v>
      </c>
      <c r="O71">
        <v>57.59</v>
      </c>
      <c r="P71">
        <v>134.62</v>
      </c>
      <c r="Q71">
        <v>20.09</v>
      </c>
      <c r="R71">
        <v>40.869999999999997</v>
      </c>
      <c r="S71">
        <v>25.43</v>
      </c>
      <c r="T71">
        <v>0</v>
      </c>
      <c r="U71">
        <v>397.93</v>
      </c>
      <c r="V71">
        <v>20.05</v>
      </c>
      <c r="W71">
        <v>38.61</v>
      </c>
      <c r="X71">
        <v>95.29</v>
      </c>
      <c r="Y71">
        <v>0</v>
      </c>
      <c r="Z71">
        <v>0</v>
      </c>
      <c r="AA71">
        <v>0</v>
      </c>
      <c r="AB71">
        <v>2.31</v>
      </c>
      <c r="AC71">
        <v>9.33</v>
      </c>
      <c r="AD71">
        <v>8.7799999999999994</v>
      </c>
      <c r="AE71">
        <v>31.77</v>
      </c>
      <c r="AF71">
        <v>8.5500000000000007</v>
      </c>
      <c r="AG71">
        <v>40.049999999999997</v>
      </c>
      <c r="AH71">
        <v>67.63</v>
      </c>
      <c r="AI71">
        <v>0</v>
      </c>
      <c r="AJ71">
        <v>0</v>
      </c>
      <c r="AK71">
        <v>49.91</v>
      </c>
      <c r="AL71">
        <v>12.32</v>
      </c>
      <c r="AM71">
        <v>0</v>
      </c>
      <c r="AN71">
        <v>0</v>
      </c>
      <c r="AO71">
        <v>0</v>
      </c>
      <c r="AP71">
        <v>7.4</v>
      </c>
      <c r="AQ71">
        <v>14.39</v>
      </c>
      <c r="AR71">
        <v>2.13</v>
      </c>
      <c r="AS71">
        <v>4.4000000000000004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2105.12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327.58999999999997</v>
      </c>
      <c r="L72">
        <v>470.49</v>
      </c>
      <c r="M72">
        <v>88.67</v>
      </c>
      <c r="N72">
        <v>114.46</v>
      </c>
      <c r="O72">
        <v>57.59</v>
      </c>
      <c r="P72">
        <v>134.62</v>
      </c>
      <c r="Q72">
        <v>20.09</v>
      </c>
      <c r="R72">
        <v>40.869999999999997</v>
      </c>
      <c r="S72">
        <v>25.43</v>
      </c>
      <c r="T72">
        <v>0</v>
      </c>
      <c r="U72">
        <v>397.93</v>
      </c>
      <c r="V72">
        <v>20.05</v>
      </c>
      <c r="W72">
        <v>39.78</v>
      </c>
      <c r="X72">
        <v>95.29</v>
      </c>
      <c r="Y72">
        <v>0</v>
      </c>
      <c r="Z72">
        <v>1.06</v>
      </c>
      <c r="AA72">
        <v>0</v>
      </c>
      <c r="AB72">
        <v>3.86</v>
      </c>
      <c r="AC72">
        <v>9.33</v>
      </c>
      <c r="AD72">
        <v>17.57</v>
      </c>
      <c r="AE72">
        <v>47.64</v>
      </c>
      <c r="AF72">
        <v>8.5500000000000007</v>
      </c>
      <c r="AG72">
        <v>40.049999999999997</v>
      </c>
      <c r="AH72">
        <v>86.7</v>
      </c>
      <c r="AI72">
        <v>0</v>
      </c>
      <c r="AJ72">
        <v>0</v>
      </c>
      <c r="AK72">
        <v>49.91</v>
      </c>
      <c r="AL72">
        <v>12.32</v>
      </c>
      <c r="AM72">
        <v>0</v>
      </c>
      <c r="AN72">
        <v>0</v>
      </c>
      <c r="AO72">
        <v>0</v>
      </c>
      <c r="AP72">
        <v>7.4</v>
      </c>
      <c r="AQ72">
        <v>28.79</v>
      </c>
      <c r="AR72">
        <v>39.369999999999997</v>
      </c>
      <c r="AS72">
        <v>4.4000000000000004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2204.27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327.58999999999997</v>
      </c>
      <c r="L73">
        <v>484.13</v>
      </c>
      <c r="M73">
        <v>88.67</v>
      </c>
      <c r="N73">
        <v>114.46</v>
      </c>
      <c r="O73">
        <v>57.59</v>
      </c>
      <c r="P73">
        <v>134.62</v>
      </c>
      <c r="Q73">
        <v>20.09</v>
      </c>
      <c r="R73">
        <v>40.869999999999997</v>
      </c>
      <c r="S73">
        <v>25.43</v>
      </c>
      <c r="T73">
        <v>0</v>
      </c>
      <c r="U73">
        <v>397.93</v>
      </c>
      <c r="V73">
        <v>20.05</v>
      </c>
      <c r="W73">
        <v>39.78</v>
      </c>
      <c r="X73">
        <v>95.29</v>
      </c>
      <c r="Y73">
        <v>0</v>
      </c>
      <c r="Z73">
        <v>6.28</v>
      </c>
      <c r="AA73">
        <v>11.42</v>
      </c>
      <c r="AB73">
        <v>15.41</v>
      </c>
      <c r="AC73">
        <v>18.66</v>
      </c>
      <c r="AD73">
        <v>26.49</v>
      </c>
      <c r="AE73">
        <v>47.64</v>
      </c>
      <c r="AF73">
        <v>8.5500000000000007</v>
      </c>
      <c r="AG73">
        <v>40.049999999999997</v>
      </c>
      <c r="AH73">
        <v>109.53</v>
      </c>
      <c r="AI73">
        <v>0</v>
      </c>
      <c r="AJ73">
        <v>0</v>
      </c>
      <c r="AK73">
        <v>49.91</v>
      </c>
      <c r="AL73">
        <v>24.64</v>
      </c>
      <c r="AM73">
        <v>0</v>
      </c>
      <c r="AN73">
        <v>0</v>
      </c>
      <c r="AO73">
        <v>0</v>
      </c>
      <c r="AP73">
        <v>7.4</v>
      </c>
      <c r="AQ73">
        <v>45</v>
      </c>
      <c r="AR73">
        <v>39.369999999999997</v>
      </c>
      <c r="AS73">
        <v>4.4000000000000004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2315.71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329.21</v>
      </c>
      <c r="L74">
        <v>484.13</v>
      </c>
      <c r="M74">
        <v>88.67</v>
      </c>
      <c r="N74">
        <v>114.46</v>
      </c>
      <c r="O74">
        <v>57.59</v>
      </c>
      <c r="P74">
        <v>134.62</v>
      </c>
      <c r="Q74">
        <v>20.09</v>
      </c>
      <c r="R74">
        <v>40.869999999999997</v>
      </c>
      <c r="S74">
        <v>25.43</v>
      </c>
      <c r="T74">
        <v>0</v>
      </c>
      <c r="U74">
        <v>397.93</v>
      </c>
      <c r="V74">
        <v>20.05</v>
      </c>
      <c r="W74">
        <v>40.880000000000003</v>
      </c>
      <c r="X74">
        <v>95.29</v>
      </c>
      <c r="Y74">
        <v>0</v>
      </c>
      <c r="Z74">
        <v>18.850000000000001</v>
      </c>
      <c r="AA74">
        <v>11.42</v>
      </c>
      <c r="AB74">
        <v>39.31</v>
      </c>
      <c r="AC74">
        <v>29.45</v>
      </c>
      <c r="AD74">
        <v>36.29</v>
      </c>
      <c r="AE74">
        <v>48.12</v>
      </c>
      <c r="AF74">
        <v>19.010000000000002</v>
      </c>
      <c r="AG74">
        <v>40.049999999999997</v>
      </c>
      <c r="AH74">
        <v>135.26</v>
      </c>
      <c r="AI74">
        <v>0</v>
      </c>
      <c r="AJ74">
        <v>0</v>
      </c>
      <c r="AK74">
        <v>49.91</v>
      </c>
      <c r="AL74">
        <v>76.510000000000005</v>
      </c>
      <c r="AM74">
        <v>0</v>
      </c>
      <c r="AN74">
        <v>0</v>
      </c>
      <c r="AO74">
        <v>0</v>
      </c>
      <c r="AP74">
        <v>7.4</v>
      </c>
      <c r="AQ74">
        <v>59.99</v>
      </c>
      <c r="AR74">
        <v>3.19</v>
      </c>
      <c r="AS74">
        <v>4.4000000000000004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2442.8399999999997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329.21</v>
      </c>
      <c r="L75">
        <v>484.13</v>
      </c>
      <c r="M75">
        <v>88.67</v>
      </c>
      <c r="N75">
        <v>114.46</v>
      </c>
      <c r="O75">
        <v>57.59</v>
      </c>
      <c r="P75">
        <v>134.62</v>
      </c>
      <c r="Q75">
        <v>20.09</v>
      </c>
      <c r="R75">
        <v>40.869999999999997</v>
      </c>
      <c r="S75">
        <v>25.43</v>
      </c>
      <c r="T75">
        <v>0</v>
      </c>
      <c r="U75">
        <v>397.93</v>
      </c>
      <c r="V75">
        <v>20.05</v>
      </c>
      <c r="W75">
        <v>40.950000000000003</v>
      </c>
      <c r="X75">
        <v>95.29</v>
      </c>
      <c r="Y75">
        <v>0</v>
      </c>
      <c r="Z75">
        <v>18.850000000000001</v>
      </c>
      <c r="AA75">
        <v>27.08</v>
      </c>
      <c r="AB75">
        <v>39.31</v>
      </c>
      <c r="AC75">
        <v>29.45</v>
      </c>
      <c r="AD75">
        <v>36.29</v>
      </c>
      <c r="AE75">
        <v>48.12</v>
      </c>
      <c r="AF75">
        <v>19.010000000000002</v>
      </c>
      <c r="AG75">
        <v>40.049999999999997</v>
      </c>
      <c r="AH75">
        <v>135.26</v>
      </c>
      <c r="AI75">
        <v>0</v>
      </c>
      <c r="AJ75">
        <v>0</v>
      </c>
      <c r="AK75">
        <v>49.91</v>
      </c>
      <c r="AL75">
        <v>76.510000000000005</v>
      </c>
      <c r="AM75">
        <v>2.57</v>
      </c>
      <c r="AN75">
        <v>0</v>
      </c>
      <c r="AO75">
        <v>0</v>
      </c>
      <c r="AP75">
        <v>7.4</v>
      </c>
      <c r="AQ75">
        <v>59.99</v>
      </c>
      <c r="AR75">
        <v>2.13</v>
      </c>
      <c r="AS75">
        <v>4.4000000000000004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2460.0800000000004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329.21</v>
      </c>
      <c r="L76">
        <v>484.13</v>
      </c>
      <c r="M76">
        <v>88.67</v>
      </c>
      <c r="N76">
        <v>114.46</v>
      </c>
      <c r="O76">
        <v>57.59</v>
      </c>
      <c r="P76">
        <v>134.62</v>
      </c>
      <c r="Q76">
        <v>20.09</v>
      </c>
      <c r="R76">
        <v>40.869999999999997</v>
      </c>
      <c r="S76">
        <v>25.43</v>
      </c>
      <c r="T76">
        <v>0</v>
      </c>
      <c r="U76">
        <v>397.93</v>
      </c>
      <c r="V76">
        <v>20.05</v>
      </c>
      <c r="W76">
        <v>40.950000000000003</v>
      </c>
      <c r="X76">
        <v>95.29</v>
      </c>
      <c r="Y76">
        <v>0</v>
      </c>
      <c r="Z76">
        <v>18.850000000000001</v>
      </c>
      <c r="AA76">
        <v>40.619999999999997</v>
      </c>
      <c r="AB76">
        <v>39.31</v>
      </c>
      <c r="AC76">
        <v>29.45</v>
      </c>
      <c r="AD76">
        <v>36.29</v>
      </c>
      <c r="AE76">
        <v>48.12</v>
      </c>
      <c r="AF76">
        <v>19.010000000000002</v>
      </c>
      <c r="AG76">
        <v>40.049999999999997</v>
      </c>
      <c r="AH76">
        <v>135.26</v>
      </c>
      <c r="AI76">
        <v>0</v>
      </c>
      <c r="AJ76">
        <v>0</v>
      </c>
      <c r="AK76">
        <v>49.91</v>
      </c>
      <c r="AL76">
        <v>76.510000000000005</v>
      </c>
      <c r="AM76">
        <v>6.93</v>
      </c>
      <c r="AN76">
        <v>0</v>
      </c>
      <c r="AO76">
        <v>0</v>
      </c>
      <c r="AP76">
        <v>10.5</v>
      </c>
      <c r="AQ76">
        <v>59.99</v>
      </c>
      <c r="AR76">
        <v>2.13</v>
      </c>
      <c r="AS76">
        <v>4.4000000000000004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2481.08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329.21</v>
      </c>
      <c r="L77">
        <v>484.13</v>
      </c>
      <c r="M77">
        <v>88.67</v>
      </c>
      <c r="N77">
        <v>114.46</v>
      </c>
      <c r="O77">
        <v>57.59</v>
      </c>
      <c r="P77">
        <v>134.62</v>
      </c>
      <c r="Q77">
        <v>20.09</v>
      </c>
      <c r="R77">
        <v>40.869999999999997</v>
      </c>
      <c r="S77">
        <v>25.43</v>
      </c>
      <c r="T77">
        <v>0</v>
      </c>
      <c r="U77">
        <v>397.93</v>
      </c>
      <c r="V77">
        <v>20.05</v>
      </c>
      <c r="W77">
        <v>40.950000000000003</v>
      </c>
      <c r="X77">
        <v>95.29</v>
      </c>
      <c r="Y77">
        <v>0</v>
      </c>
      <c r="Z77">
        <v>18.850000000000001</v>
      </c>
      <c r="AA77">
        <v>40.619999999999997</v>
      </c>
      <c r="AB77">
        <v>39.31</v>
      </c>
      <c r="AC77">
        <v>29.45</v>
      </c>
      <c r="AD77">
        <v>36.29</v>
      </c>
      <c r="AE77">
        <v>48.12</v>
      </c>
      <c r="AF77">
        <v>19.010000000000002</v>
      </c>
      <c r="AG77">
        <v>40.049999999999997</v>
      </c>
      <c r="AH77">
        <v>135.26</v>
      </c>
      <c r="AI77">
        <v>0</v>
      </c>
      <c r="AJ77">
        <v>0</v>
      </c>
      <c r="AK77">
        <v>49.91</v>
      </c>
      <c r="AL77">
        <v>76.510000000000005</v>
      </c>
      <c r="AM77">
        <v>15.24</v>
      </c>
      <c r="AN77">
        <v>0</v>
      </c>
      <c r="AO77">
        <v>0</v>
      </c>
      <c r="AP77">
        <v>10.5</v>
      </c>
      <c r="AQ77">
        <v>59.99</v>
      </c>
      <c r="AR77">
        <v>2.13</v>
      </c>
      <c r="AS77">
        <v>4.4000000000000004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2489.39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329.21</v>
      </c>
      <c r="L78">
        <v>484.13</v>
      </c>
      <c r="M78">
        <v>88.67</v>
      </c>
      <c r="N78">
        <v>114.46</v>
      </c>
      <c r="O78">
        <v>57.59</v>
      </c>
      <c r="P78">
        <v>134.62</v>
      </c>
      <c r="Q78">
        <v>20.09</v>
      </c>
      <c r="R78">
        <v>40.869999999999997</v>
      </c>
      <c r="S78">
        <v>25.43</v>
      </c>
      <c r="T78">
        <v>0</v>
      </c>
      <c r="U78">
        <v>397.93</v>
      </c>
      <c r="V78">
        <v>20.05</v>
      </c>
      <c r="W78">
        <v>40.950000000000003</v>
      </c>
      <c r="X78">
        <v>95.29</v>
      </c>
      <c r="Y78">
        <v>0</v>
      </c>
      <c r="Z78">
        <v>18.850000000000001</v>
      </c>
      <c r="AA78">
        <v>40.619999999999997</v>
      </c>
      <c r="AB78">
        <v>39.31</v>
      </c>
      <c r="AC78">
        <v>29.45</v>
      </c>
      <c r="AD78">
        <v>36.29</v>
      </c>
      <c r="AE78">
        <v>48.12</v>
      </c>
      <c r="AF78">
        <v>19.010000000000002</v>
      </c>
      <c r="AG78">
        <v>40.049999999999997</v>
      </c>
      <c r="AH78">
        <v>135.26</v>
      </c>
      <c r="AI78">
        <v>2.46</v>
      </c>
      <c r="AJ78">
        <v>0</v>
      </c>
      <c r="AK78">
        <v>49.91</v>
      </c>
      <c r="AL78">
        <v>24.64</v>
      </c>
      <c r="AM78">
        <v>15.24</v>
      </c>
      <c r="AN78">
        <v>0</v>
      </c>
      <c r="AO78">
        <v>0</v>
      </c>
      <c r="AP78">
        <v>8.64</v>
      </c>
      <c r="AQ78">
        <v>59.99</v>
      </c>
      <c r="AR78">
        <v>2.13</v>
      </c>
      <c r="AS78">
        <v>4.4000000000000004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2438.1199999999994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329.21</v>
      </c>
      <c r="L79">
        <v>484.13</v>
      </c>
      <c r="M79">
        <v>88.67</v>
      </c>
      <c r="N79">
        <v>114.46</v>
      </c>
      <c r="O79">
        <v>57.59</v>
      </c>
      <c r="P79">
        <v>134.62</v>
      </c>
      <c r="Q79">
        <v>20.09</v>
      </c>
      <c r="R79">
        <v>40.869999999999997</v>
      </c>
      <c r="S79">
        <v>25.43</v>
      </c>
      <c r="T79">
        <v>0</v>
      </c>
      <c r="U79">
        <v>397.93</v>
      </c>
      <c r="V79">
        <v>20.05</v>
      </c>
      <c r="W79">
        <v>40.950000000000003</v>
      </c>
      <c r="X79">
        <v>95.29</v>
      </c>
      <c r="Y79">
        <v>0</v>
      </c>
      <c r="Z79">
        <v>18.850000000000001</v>
      </c>
      <c r="AA79">
        <v>40.619999999999997</v>
      </c>
      <c r="AB79">
        <v>39.31</v>
      </c>
      <c r="AC79">
        <v>29.45</v>
      </c>
      <c r="AD79">
        <v>36.29</v>
      </c>
      <c r="AE79">
        <v>48.12</v>
      </c>
      <c r="AF79">
        <v>19.010000000000002</v>
      </c>
      <c r="AG79">
        <v>40.049999999999997</v>
      </c>
      <c r="AH79">
        <v>135.26</v>
      </c>
      <c r="AI79">
        <v>4.91</v>
      </c>
      <c r="AJ79">
        <v>0</v>
      </c>
      <c r="AK79">
        <v>49.91</v>
      </c>
      <c r="AL79">
        <v>12.32</v>
      </c>
      <c r="AM79">
        <v>15.24</v>
      </c>
      <c r="AN79">
        <v>0</v>
      </c>
      <c r="AO79">
        <v>0</v>
      </c>
      <c r="AP79">
        <v>7.4</v>
      </c>
      <c r="AQ79">
        <v>59.99</v>
      </c>
      <c r="AR79">
        <v>2.13</v>
      </c>
      <c r="AS79">
        <v>4.4000000000000004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2427.0099999999998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329.21</v>
      </c>
      <c r="L80">
        <v>484.13</v>
      </c>
      <c r="M80">
        <v>88.67</v>
      </c>
      <c r="N80">
        <v>114.46</v>
      </c>
      <c r="O80">
        <v>57.59</v>
      </c>
      <c r="P80">
        <v>134.62</v>
      </c>
      <c r="Q80">
        <v>20.09</v>
      </c>
      <c r="R80">
        <v>40.869999999999997</v>
      </c>
      <c r="S80">
        <v>25.43</v>
      </c>
      <c r="T80">
        <v>0</v>
      </c>
      <c r="U80">
        <v>397.93</v>
      </c>
      <c r="V80">
        <v>20.05</v>
      </c>
      <c r="W80">
        <v>40.950000000000003</v>
      </c>
      <c r="X80">
        <v>95.29</v>
      </c>
      <c r="Y80">
        <v>0</v>
      </c>
      <c r="Z80">
        <v>18.850000000000001</v>
      </c>
      <c r="AA80">
        <v>40.619999999999997</v>
      </c>
      <c r="AB80">
        <v>39.31</v>
      </c>
      <c r="AC80">
        <v>29.45</v>
      </c>
      <c r="AD80">
        <v>36.29</v>
      </c>
      <c r="AE80">
        <v>48.12</v>
      </c>
      <c r="AF80">
        <v>19.010000000000002</v>
      </c>
      <c r="AG80">
        <v>40.049999999999997</v>
      </c>
      <c r="AH80">
        <v>135.26</v>
      </c>
      <c r="AI80">
        <v>31.9</v>
      </c>
      <c r="AJ80">
        <v>0</v>
      </c>
      <c r="AK80">
        <v>49.91</v>
      </c>
      <c r="AL80">
        <v>12.32</v>
      </c>
      <c r="AM80">
        <v>15.24</v>
      </c>
      <c r="AN80">
        <v>0</v>
      </c>
      <c r="AO80">
        <v>0</v>
      </c>
      <c r="AP80">
        <v>7.4</v>
      </c>
      <c r="AQ80">
        <v>59.99</v>
      </c>
      <c r="AR80">
        <v>2.13</v>
      </c>
      <c r="AS80">
        <v>4.4000000000000004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329.21</v>
      </c>
      <c r="L81">
        <v>484.13</v>
      </c>
      <c r="M81">
        <v>88.67</v>
      </c>
      <c r="N81">
        <v>114.46</v>
      </c>
      <c r="O81">
        <v>57.59</v>
      </c>
      <c r="P81">
        <v>134.62</v>
      </c>
      <c r="Q81">
        <v>20.09</v>
      </c>
      <c r="R81">
        <v>40.869999999999997</v>
      </c>
      <c r="S81">
        <v>25.43</v>
      </c>
      <c r="T81">
        <v>0</v>
      </c>
      <c r="U81">
        <v>397.93</v>
      </c>
      <c r="V81">
        <v>20.05</v>
      </c>
      <c r="W81">
        <v>40.950000000000003</v>
      </c>
      <c r="X81">
        <v>95.29</v>
      </c>
      <c r="Y81">
        <v>0</v>
      </c>
      <c r="Z81">
        <v>18.850000000000001</v>
      </c>
      <c r="AA81">
        <v>40.619999999999997</v>
      </c>
      <c r="AB81">
        <v>39.31</v>
      </c>
      <c r="AC81">
        <v>29.45</v>
      </c>
      <c r="AD81">
        <v>36.29</v>
      </c>
      <c r="AE81">
        <v>48.12</v>
      </c>
      <c r="AF81">
        <v>19.010000000000002</v>
      </c>
      <c r="AG81">
        <v>40.049999999999997</v>
      </c>
      <c r="AH81">
        <v>135.26</v>
      </c>
      <c r="AI81">
        <v>47.24</v>
      </c>
      <c r="AJ81">
        <v>0</v>
      </c>
      <c r="AK81">
        <v>49.91</v>
      </c>
      <c r="AL81">
        <v>12.32</v>
      </c>
      <c r="AM81">
        <v>15.24</v>
      </c>
      <c r="AN81">
        <v>0</v>
      </c>
      <c r="AO81">
        <v>0</v>
      </c>
      <c r="AP81">
        <v>7.4</v>
      </c>
      <c r="AQ81">
        <v>59.99</v>
      </c>
      <c r="AR81">
        <v>2.13</v>
      </c>
      <c r="AS81">
        <v>4.4000000000000004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2469.3399999999997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329.21</v>
      </c>
      <c r="L82">
        <v>484.13</v>
      </c>
      <c r="M82">
        <v>88.67</v>
      </c>
      <c r="N82">
        <v>114.46</v>
      </c>
      <c r="O82">
        <v>57.59</v>
      </c>
      <c r="P82">
        <v>134.62</v>
      </c>
      <c r="Q82">
        <v>20.09</v>
      </c>
      <c r="R82">
        <v>40.869999999999997</v>
      </c>
      <c r="S82">
        <v>25.43</v>
      </c>
      <c r="T82">
        <v>0</v>
      </c>
      <c r="U82">
        <v>397.93</v>
      </c>
      <c r="V82">
        <v>20.05</v>
      </c>
      <c r="W82">
        <v>40.950000000000003</v>
      </c>
      <c r="X82">
        <v>95.29</v>
      </c>
      <c r="Y82">
        <v>0</v>
      </c>
      <c r="Z82">
        <v>6.28</v>
      </c>
      <c r="AA82">
        <v>40.619999999999997</v>
      </c>
      <c r="AB82">
        <v>25.39</v>
      </c>
      <c r="AC82">
        <v>18.66</v>
      </c>
      <c r="AD82">
        <v>17.57</v>
      </c>
      <c r="AE82">
        <v>31.77</v>
      </c>
      <c r="AF82">
        <v>8.5500000000000007</v>
      </c>
      <c r="AG82">
        <v>40.049999999999997</v>
      </c>
      <c r="AH82">
        <v>109.53</v>
      </c>
      <c r="AI82">
        <v>47.24</v>
      </c>
      <c r="AJ82">
        <v>0</v>
      </c>
      <c r="AK82">
        <v>49.91</v>
      </c>
      <c r="AL82">
        <v>12.32</v>
      </c>
      <c r="AM82">
        <v>15.24</v>
      </c>
      <c r="AN82">
        <v>0</v>
      </c>
      <c r="AO82">
        <v>0</v>
      </c>
      <c r="AP82">
        <v>7.4</v>
      </c>
      <c r="AQ82">
        <v>59.99</v>
      </c>
      <c r="AR82">
        <v>2.13</v>
      </c>
      <c r="AS82">
        <v>4.4000000000000004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2360.7999999999993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327.58999999999997</v>
      </c>
      <c r="L83">
        <v>437.72</v>
      </c>
      <c r="M83">
        <v>88.67</v>
      </c>
      <c r="N83">
        <v>114.46</v>
      </c>
      <c r="O83">
        <v>57.59</v>
      </c>
      <c r="P83">
        <v>134.62</v>
      </c>
      <c r="Q83">
        <v>20.09</v>
      </c>
      <c r="R83">
        <v>40.869999999999997</v>
      </c>
      <c r="S83">
        <v>25.43</v>
      </c>
      <c r="T83">
        <v>0</v>
      </c>
      <c r="U83">
        <v>397.93</v>
      </c>
      <c r="V83">
        <v>20.05</v>
      </c>
      <c r="W83">
        <v>40.950000000000003</v>
      </c>
      <c r="X83">
        <v>95.29</v>
      </c>
      <c r="Y83">
        <v>0</v>
      </c>
      <c r="Z83">
        <v>6.28</v>
      </c>
      <c r="AA83">
        <v>40.619999999999997</v>
      </c>
      <c r="AB83">
        <v>25.39</v>
      </c>
      <c r="AC83">
        <v>18.66</v>
      </c>
      <c r="AD83">
        <v>8.7799999999999994</v>
      </c>
      <c r="AE83">
        <v>31.77</v>
      </c>
      <c r="AF83">
        <v>8.5500000000000007</v>
      </c>
      <c r="AG83">
        <v>40.049999999999997</v>
      </c>
      <c r="AH83">
        <v>86.7</v>
      </c>
      <c r="AI83">
        <v>47.24</v>
      </c>
      <c r="AJ83">
        <v>0</v>
      </c>
      <c r="AK83">
        <v>49.91</v>
      </c>
      <c r="AL83">
        <v>12.32</v>
      </c>
      <c r="AM83">
        <v>11.57</v>
      </c>
      <c r="AN83">
        <v>0</v>
      </c>
      <c r="AO83">
        <v>0</v>
      </c>
      <c r="AP83">
        <v>7.4</v>
      </c>
      <c r="AQ83">
        <v>59.99</v>
      </c>
      <c r="AR83">
        <v>39.369999999999997</v>
      </c>
      <c r="AS83">
        <v>4.4000000000000004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2314.7199999999998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327.58999999999997</v>
      </c>
      <c r="L84">
        <v>437.72</v>
      </c>
      <c r="M84">
        <v>88.67</v>
      </c>
      <c r="N84">
        <v>114.46</v>
      </c>
      <c r="O84">
        <v>57.59</v>
      </c>
      <c r="P84">
        <v>134.62</v>
      </c>
      <c r="Q84">
        <v>20.09</v>
      </c>
      <c r="R84">
        <v>40.869999999999997</v>
      </c>
      <c r="S84">
        <v>25.43</v>
      </c>
      <c r="T84">
        <v>0</v>
      </c>
      <c r="U84">
        <v>397.93</v>
      </c>
      <c r="V84">
        <v>20.05</v>
      </c>
      <c r="W84">
        <v>40.950000000000003</v>
      </c>
      <c r="X84">
        <v>95.29</v>
      </c>
      <c r="Y84">
        <v>0</v>
      </c>
      <c r="Z84">
        <v>0</v>
      </c>
      <c r="AA84">
        <v>13.54</v>
      </c>
      <c r="AB84">
        <v>25.39</v>
      </c>
      <c r="AC84">
        <v>18.66</v>
      </c>
      <c r="AD84">
        <v>8.7799999999999994</v>
      </c>
      <c r="AE84">
        <v>31.77</v>
      </c>
      <c r="AF84">
        <v>8.5500000000000007</v>
      </c>
      <c r="AG84">
        <v>40.049999999999997</v>
      </c>
      <c r="AH84">
        <v>67.63</v>
      </c>
      <c r="AI84">
        <v>31.9</v>
      </c>
      <c r="AJ84">
        <v>0</v>
      </c>
      <c r="AK84">
        <v>49.91</v>
      </c>
      <c r="AL84">
        <v>12.32</v>
      </c>
      <c r="AM84">
        <v>8.52</v>
      </c>
      <c r="AN84">
        <v>0</v>
      </c>
      <c r="AO84">
        <v>0</v>
      </c>
      <c r="AP84">
        <v>7.4</v>
      </c>
      <c r="AQ84">
        <v>59.26</v>
      </c>
      <c r="AR84">
        <v>39.369999999999997</v>
      </c>
      <c r="AS84">
        <v>25.93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2264.7000000000003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327.58999999999997</v>
      </c>
      <c r="L85">
        <v>437.72</v>
      </c>
      <c r="M85">
        <v>88.67</v>
      </c>
      <c r="N85">
        <v>114.46</v>
      </c>
      <c r="O85">
        <v>57.59</v>
      </c>
      <c r="P85">
        <v>134.62</v>
      </c>
      <c r="Q85">
        <v>20.09</v>
      </c>
      <c r="R85">
        <v>40.869999999999997</v>
      </c>
      <c r="S85">
        <v>25.43</v>
      </c>
      <c r="T85">
        <v>0</v>
      </c>
      <c r="U85">
        <v>397.93</v>
      </c>
      <c r="V85">
        <v>20.05</v>
      </c>
      <c r="W85">
        <v>40.950000000000003</v>
      </c>
      <c r="X85">
        <v>95.29</v>
      </c>
      <c r="Y85">
        <v>0</v>
      </c>
      <c r="Z85">
        <v>0</v>
      </c>
      <c r="AA85">
        <v>13.54</v>
      </c>
      <c r="AB85">
        <v>25.39</v>
      </c>
      <c r="AC85">
        <v>18.66</v>
      </c>
      <c r="AD85">
        <v>8.7799999999999994</v>
      </c>
      <c r="AE85">
        <v>31.77</v>
      </c>
      <c r="AF85">
        <v>8.5500000000000007</v>
      </c>
      <c r="AG85">
        <v>40.049999999999997</v>
      </c>
      <c r="AH85">
        <v>38.340000000000003</v>
      </c>
      <c r="AI85">
        <v>31.9</v>
      </c>
      <c r="AJ85">
        <v>0</v>
      </c>
      <c r="AK85">
        <v>49.91</v>
      </c>
      <c r="AL85">
        <v>12.32</v>
      </c>
      <c r="AM85">
        <v>7.71</v>
      </c>
      <c r="AN85">
        <v>0</v>
      </c>
      <c r="AO85">
        <v>0</v>
      </c>
      <c r="AP85">
        <v>7.4</v>
      </c>
      <c r="AQ85">
        <v>43.17</v>
      </c>
      <c r="AR85">
        <v>4.25</v>
      </c>
      <c r="AS85">
        <v>25.93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2183.3900000000003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327.58999999999997</v>
      </c>
      <c r="L86">
        <v>437.72</v>
      </c>
      <c r="M86">
        <v>88.67</v>
      </c>
      <c r="N86">
        <v>114.46</v>
      </c>
      <c r="O86">
        <v>57.59</v>
      </c>
      <c r="P86">
        <v>134.62</v>
      </c>
      <c r="Q86">
        <v>20.09</v>
      </c>
      <c r="R86">
        <v>40.869999999999997</v>
      </c>
      <c r="S86">
        <v>25.43</v>
      </c>
      <c r="T86">
        <v>0</v>
      </c>
      <c r="U86">
        <v>397.93</v>
      </c>
      <c r="V86">
        <v>20.05</v>
      </c>
      <c r="W86">
        <v>40.950000000000003</v>
      </c>
      <c r="X86">
        <v>95.29</v>
      </c>
      <c r="Y86">
        <v>0</v>
      </c>
      <c r="Z86">
        <v>0</v>
      </c>
      <c r="AA86">
        <v>13.54</v>
      </c>
      <c r="AB86">
        <v>11.57</v>
      </c>
      <c r="AC86">
        <v>9.33</v>
      </c>
      <c r="AD86">
        <v>8.7799999999999994</v>
      </c>
      <c r="AE86">
        <v>31.77</v>
      </c>
      <c r="AF86">
        <v>8.5500000000000007</v>
      </c>
      <c r="AG86">
        <v>40.049999999999997</v>
      </c>
      <c r="AH86">
        <v>38.340000000000003</v>
      </c>
      <c r="AI86">
        <v>4.91</v>
      </c>
      <c r="AJ86">
        <v>0</v>
      </c>
      <c r="AK86">
        <v>49.91</v>
      </c>
      <c r="AL86">
        <v>12.32</v>
      </c>
      <c r="AM86">
        <v>7.71</v>
      </c>
      <c r="AN86">
        <v>0</v>
      </c>
      <c r="AO86">
        <v>0</v>
      </c>
      <c r="AP86">
        <v>7.4</v>
      </c>
      <c r="AQ86">
        <v>43.17</v>
      </c>
      <c r="AR86">
        <v>2.13</v>
      </c>
      <c r="AS86">
        <v>25.93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2131.1299999999997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327.58999999999997</v>
      </c>
      <c r="L87">
        <v>437.72</v>
      </c>
      <c r="M87">
        <v>88.67</v>
      </c>
      <c r="N87">
        <v>114.46</v>
      </c>
      <c r="O87">
        <v>57.59</v>
      </c>
      <c r="P87">
        <v>134.62</v>
      </c>
      <c r="Q87">
        <v>20.09</v>
      </c>
      <c r="R87">
        <v>40.869999999999997</v>
      </c>
      <c r="S87">
        <v>25.43</v>
      </c>
      <c r="T87">
        <v>0</v>
      </c>
      <c r="U87">
        <v>402.79</v>
      </c>
      <c r="V87">
        <v>20.05</v>
      </c>
      <c r="W87">
        <v>40.950000000000003</v>
      </c>
      <c r="X87">
        <v>95.29</v>
      </c>
      <c r="Y87">
        <v>0</v>
      </c>
      <c r="Z87">
        <v>0</v>
      </c>
      <c r="AA87">
        <v>13.54</v>
      </c>
      <c r="AB87">
        <v>1.93</v>
      </c>
      <c r="AC87">
        <v>9.33</v>
      </c>
      <c r="AD87">
        <v>8.7799999999999994</v>
      </c>
      <c r="AE87">
        <v>31.77</v>
      </c>
      <c r="AF87">
        <v>8.5500000000000007</v>
      </c>
      <c r="AG87">
        <v>40.049999999999997</v>
      </c>
      <c r="AH87">
        <v>38.340000000000003</v>
      </c>
      <c r="AI87">
        <v>2.46</v>
      </c>
      <c r="AJ87">
        <v>0</v>
      </c>
      <c r="AK87">
        <v>49.91</v>
      </c>
      <c r="AL87">
        <v>12.32</v>
      </c>
      <c r="AM87">
        <v>7.71</v>
      </c>
      <c r="AN87">
        <v>0</v>
      </c>
      <c r="AO87">
        <v>0</v>
      </c>
      <c r="AP87">
        <v>7.4</v>
      </c>
      <c r="AQ87">
        <v>43.17</v>
      </c>
      <c r="AR87">
        <v>2.13</v>
      </c>
      <c r="AS87">
        <v>25.93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2123.8999999999996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327.58999999999997</v>
      </c>
      <c r="L88">
        <v>437.72</v>
      </c>
      <c r="M88">
        <v>88.67</v>
      </c>
      <c r="N88">
        <v>114.46</v>
      </c>
      <c r="O88">
        <v>57.59</v>
      </c>
      <c r="P88">
        <v>134.62</v>
      </c>
      <c r="Q88">
        <v>20.09</v>
      </c>
      <c r="R88">
        <v>40.869999999999997</v>
      </c>
      <c r="S88">
        <v>25.43</v>
      </c>
      <c r="T88">
        <v>0</v>
      </c>
      <c r="U88">
        <v>403.61</v>
      </c>
      <c r="V88">
        <v>20.05</v>
      </c>
      <c r="W88">
        <v>40.950000000000003</v>
      </c>
      <c r="X88">
        <v>95.29</v>
      </c>
      <c r="Y88">
        <v>0</v>
      </c>
      <c r="Z88">
        <v>0</v>
      </c>
      <c r="AA88">
        <v>11.42</v>
      </c>
      <c r="AB88">
        <v>1.93</v>
      </c>
      <c r="AC88">
        <v>9.33</v>
      </c>
      <c r="AD88">
        <v>8.7799999999999994</v>
      </c>
      <c r="AE88">
        <v>31.77</v>
      </c>
      <c r="AF88">
        <v>8.5500000000000007</v>
      </c>
      <c r="AG88">
        <v>40.049999999999997</v>
      </c>
      <c r="AH88">
        <v>38.340000000000003</v>
      </c>
      <c r="AI88">
        <v>0</v>
      </c>
      <c r="AJ88">
        <v>0</v>
      </c>
      <c r="AK88">
        <v>49.91</v>
      </c>
      <c r="AL88">
        <v>12.32</v>
      </c>
      <c r="AM88">
        <v>7.71</v>
      </c>
      <c r="AN88">
        <v>0</v>
      </c>
      <c r="AO88">
        <v>0</v>
      </c>
      <c r="AP88">
        <v>7.4</v>
      </c>
      <c r="AQ88">
        <v>43.17</v>
      </c>
      <c r="AR88">
        <v>2.13</v>
      </c>
      <c r="AS88">
        <v>25.93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2120.14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327.58999999999997</v>
      </c>
      <c r="L89">
        <v>437.72</v>
      </c>
      <c r="M89">
        <v>88.67</v>
      </c>
      <c r="N89">
        <v>114.46</v>
      </c>
      <c r="O89">
        <v>57.59</v>
      </c>
      <c r="P89">
        <v>134.62</v>
      </c>
      <c r="Q89">
        <v>20.36</v>
      </c>
      <c r="R89">
        <v>40.869999999999997</v>
      </c>
      <c r="S89">
        <v>25.43</v>
      </c>
      <c r="T89">
        <v>0</v>
      </c>
      <c r="U89">
        <v>403.61</v>
      </c>
      <c r="V89">
        <v>20.05</v>
      </c>
      <c r="W89">
        <v>40.950000000000003</v>
      </c>
      <c r="X89">
        <v>107.56</v>
      </c>
      <c r="Y89">
        <v>0</v>
      </c>
      <c r="Z89">
        <v>0</v>
      </c>
      <c r="AA89">
        <v>0</v>
      </c>
      <c r="AB89">
        <v>1.93</v>
      </c>
      <c r="AC89">
        <v>9.33</v>
      </c>
      <c r="AD89">
        <v>8.7799999999999994</v>
      </c>
      <c r="AE89">
        <v>31.77</v>
      </c>
      <c r="AF89">
        <v>8.5500000000000007</v>
      </c>
      <c r="AG89">
        <v>40.049999999999997</v>
      </c>
      <c r="AH89">
        <v>38.340000000000003</v>
      </c>
      <c r="AI89">
        <v>0</v>
      </c>
      <c r="AJ89">
        <v>0</v>
      </c>
      <c r="AK89">
        <v>49.91</v>
      </c>
      <c r="AL89">
        <v>12.32</v>
      </c>
      <c r="AM89">
        <v>7.71</v>
      </c>
      <c r="AN89">
        <v>0</v>
      </c>
      <c r="AO89">
        <v>0</v>
      </c>
      <c r="AP89">
        <v>7.4</v>
      </c>
      <c r="AQ89">
        <v>28.79</v>
      </c>
      <c r="AR89">
        <v>2.13</v>
      </c>
      <c r="AS89">
        <v>25.93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2106.88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327.58999999999997</v>
      </c>
      <c r="L90">
        <v>360.62</v>
      </c>
      <c r="M90">
        <v>88.67</v>
      </c>
      <c r="N90">
        <v>114.46</v>
      </c>
      <c r="O90">
        <v>57.59</v>
      </c>
      <c r="P90">
        <v>134.62</v>
      </c>
      <c r="Q90">
        <v>20.36</v>
      </c>
      <c r="R90">
        <v>40.869999999999997</v>
      </c>
      <c r="S90">
        <v>25.43</v>
      </c>
      <c r="T90">
        <v>0</v>
      </c>
      <c r="U90">
        <v>403.61</v>
      </c>
      <c r="V90">
        <v>20.05</v>
      </c>
      <c r="W90">
        <v>40.950000000000003</v>
      </c>
      <c r="X90">
        <v>116.03</v>
      </c>
      <c r="Y90">
        <v>0</v>
      </c>
      <c r="Z90">
        <v>0</v>
      </c>
      <c r="AA90">
        <v>0</v>
      </c>
      <c r="AB90">
        <v>1.93</v>
      </c>
      <c r="AC90">
        <v>9.33</v>
      </c>
      <c r="AD90">
        <v>8.7799999999999994</v>
      </c>
      <c r="AE90">
        <v>31.77</v>
      </c>
      <c r="AF90">
        <v>8.5500000000000007</v>
      </c>
      <c r="AG90">
        <v>40.049999999999997</v>
      </c>
      <c r="AH90">
        <v>38.340000000000003</v>
      </c>
      <c r="AI90">
        <v>0</v>
      </c>
      <c r="AJ90">
        <v>0</v>
      </c>
      <c r="AK90">
        <v>49.91</v>
      </c>
      <c r="AL90">
        <v>12.32</v>
      </c>
      <c r="AM90">
        <v>7.71</v>
      </c>
      <c r="AN90">
        <v>0</v>
      </c>
      <c r="AO90">
        <v>0</v>
      </c>
      <c r="AP90">
        <v>7.4</v>
      </c>
      <c r="AQ90">
        <v>28.79</v>
      </c>
      <c r="AR90">
        <v>2.13</v>
      </c>
      <c r="AS90">
        <v>4.4000000000000004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2016.7200000000003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327.58999999999997</v>
      </c>
      <c r="L91">
        <v>360.62</v>
      </c>
      <c r="M91">
        <v>88.67</v>
      </c>
      <c r="N91">
        <v>114.46</v>
      </c>
      <c r="O91">
        <v>57.59</v>
      </c>
      <c r="P91">
        <v>134.62</v>
      </c>
      <c r="Q91">
        <v>20.36</v>
      </c>
      <c r="R91">
        <v>40.869999999999997</v>
      </c>
      <c r="S91">
        <v>25.43</v>
      </c>
      <c r="T91">
        <v>0</v>
      </c>
      <c r="U91">
        <v>403.61</v>
      </c>
      <c r="V91">
        <v>20.05</v>
      </c>
      <c r="W91">
        <v>40.950000000000003</v>
      </c>
      <c r="X91">
        <v>120.43</v>
      </c>
      <c r="Y91">
        <v>0</v>
      </c>
      <c r="Z91">
        <v>0</v>
      </c>
      <c r="AA91">
        <v>0</v>
      </c>
      <c r="AB91">
        <v>1.93</v>
      </c>
      <c r="AC91">
        <v>0</v>
      </c>
      <c r="AD91">
        <v>8.7799999999999994</v>
      </c>
      <c r="AE91">
        <v>31.77</v>
      </c>
      <c r="AF91">
        <v>8.5500000000000007</v>
      </c>
      <c r="AG91">
        <v>40.049999999999997</v>
      </c>
      <c r="AH91">
        <v>38.340000000000003</v>
      </c>
      <c r="AI91">
        <v>0</v>
      </c>
      <c r="AJ91">
        <v>0</v>
      </c>
      <c r="AK91">
        <v>49.91</v>
      </c>
      <c r="AL91">
        <v>12.32</v>
      </c>
      <c r="AM91">
        <v>7.71</v>
      </c>
      <c r="AN91">
        <v>0</v>
      </c>
      <c r="AO91">
        <v>0</v>
      </c>
      <c r="AP91">
        <v>7.4</v>
      </c>
      <c r="AQ91">
        <v>28.79</v>
      </c>
      <c r="AR91">
        <v>2.13</v>
      </c>
      <c r="AS91">
        <v>4.4000000000000004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2011.7900000000004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327.58999999999997</v>
      </c>
      <c r="L92">
        <v>360.62</v>
      </c>
      <c r="M92">
        <v>88.67</v>
      </c>
      <c r="N92">
        <v>114.46</v>
      </c>
      <c r="O92">
        <v>57.59</v>
      </c>
      <c r="P92">
        <v>134.62</v>
      </c>
      <c r="Q92">
        <v>20.36</v>
      </c>
      <c r="R92">
        <v>40.869999999999997</v>
      </c>
      <c r="S92">
        <v>25.43</v>
      </c>
      <c r="T92">
        <v>0</v>
      </c>
      <c r="U92">
        <v>403.61</v>
      </c>
      <c r="V92">
        <v>20.05</v>
      </c>
      <c r="W92">
        <v>40.950000000000003</v>
      </c>
      <c r="X92">
        <v>121.32</v>
      </c>
      <c r="Y92">
        <v>0</v>
      </c>
      <c r="Z92">
        <v>0</v>
      </c>
      <c r="AA92">
        <v>0</v>
      </c>
      <c r="AB92">
        <v>1.93</v>
      </c>
      <c r="AC92">
        <v>0</v>
      </c>
      <c r="AD92">
        <v>8.7799999999999994</v>
      </c>
      <c r="AE92">
        <v>31.77</v>
      </c>
      <c r="AF92">
        <v>8.5500000000000007</v>
      </c>
      <c r="AG92">
        <v>40.049999999999997</v>
      </c>
      <c r="AH92">
        <v>38.340000000000003</v>
      </c>
      <c r="AI92">
        <v>0</v>
      </c>
      <c r="AJ92">
        <v>0</v>
      </c>
      <c r="AK92">
        <v>49.91</v>
      </c>
      <c r="AL92">
        <v>12.32</v>
      </c>
      <c r="AM92">
        <v>7.71</v>
      </c>
      <c r="AN92">
        <v>0</v>
      </c>
      <c r="AO92">
        <v>0</v>
      </c>
      <c r="AP92">
        <v>7.4</v>
      </c>
      <c r="AQ92">
        <v>28.79</v>
      </c>
      <c r="AR92">
        <v>2.13</v>
      </c>
      <c r="AS92">
        <v>4.4000000000000004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2012.6800000000003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327.58999999999997</v>
      </c>
      <c r="L93">
        <v>360.62</v>
      </c>
      <c r="M93">
        <v>88.67</v>
      </c>
      <c r="N93">
        <v>114.46</v>
      </c>
      <c r="O93">
        <v>57.59</v>
      </c>
      <c r="P93">
        <v>134.62</v>
      </c>
      <c r="Q93">
        <v>20.36</v>
      </c>
      <c r="R93">
        <v>40.869999999999997</v>
      </c>
      <c r="S93">
        <v>25.43</v>
      </c>
      <c r="T93">
        <v>0</v>
      </c>
      <c r="U93">
        <v>403.61</v>
      </c>
      <c r="V93">
        <v>20.05</v>
      </c>
      <c r="W93">
        <v>40.950000000000003</v>
      </c>
      <c r="X93">
        <v>121.32</v>
      </c>
      <c r="Y93">
        <v>0</v>
      </c>
      <c r="Z93">
        <v>0</v>
      </c>
      <c r="AA93">
        <v>0</v>
      </c>
      <c r="AB93">
        <v>1.93</v>
      </c>
      <c r="AC93">
        <v>0</v>
      </c>
      <c r="AD93">
        <v>8.7799999999999994</v>
      </c>
      <c r="AE93">
        <v>31.77</v>
      </c>
      <c r="AF93">
        <v>8.5500000000000007</v>
      </c>
      <c r="AG93">
        <v>40.049999999999997</v>
      </c>
      <c r="AH93">
        <v>38.340000000000003</v>
      </c>
      <c r="AI93">
        <v>0</v>
      </c>
      <c r="AJ93">
        <v>0</v>
      </c>
      <c r="AK93">
        <v>49.91</v>
      </c>
      <c r="AL93">
        <v>12.32</v>
      </c>
      <c r="AM93">
        <v>2.57</v>
      </c>
      <c r="AN93">
        <v>0</v>
      </c>
      <c r="AO93">
        <v>0</v>
      </c>
      <c r="AP93">
        <v>7.4</v>
      </c>
      <c r="AQ93">
        <v>28.79</v>
      </c>
      <c r="AR93">
        <v>2.13</v>
      </c>
      <c r="AS93">
        <v>4.4000000000000004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2007.5400000000002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327.58999999999997</v>
      </c>
      <c r="L94">
        <v>360.62</v>
      </c>
      <c r="M94">
        <v>88.67</v>
      </c>
      <c r="N94">
        <v>114.46</v>
      </c>
      <c r="O94">
        <v>57.59</v>
      </c>
      <c r="P94">
        <v>134.62</v>
      </c>
      <c r="Q94">
        <v>20.36</v>
      </c>
      <c r="R94">
        <v>40.869999999999997</v>
      </c>
      <c r="S94">
        <v>25.43</v>
      </c>
      <c r="T94">
        <v>0</v>
      </c>
      <c r="U94">
        <v>403.61</v>
      </c>
      <c r="V94">
        <v>20.05</v>
      </c>
      <c r="W94">
        <v>40.950000000000003</v>
      </c>
      <c r="X94">
        <v>125.49</v>
      </c>
      <c r="Y94">
        <v>0</v>
      </c>
      <c r="Z94">
        <v>0</v>
      </c>
      <c r="AA94">
        <v>0</v>
      </c>
      <c r="AB94">
        <v>1.93</v>
      </c>
      <c r="AC94">
        <v>0</v>
      </c>
      <c r="AD94">
        <v>8.7799999999999994</v>
      </c>
      <c r="AE94">
        <v>31.77</v>
      </c>
      <c r="AF94">
        <v>8.5500000000000007</v>
      </c>
      <c r="AG94">
        <v>40.049999999999997</v>
      </c>
      <c r="AH94">
        <v>38.340000000000003</v>
      </c>
      <c r="AI94">
        <v>0</v>
      </c>
      <c r="AJ94">
        <v>0</v>
      </c>
      <c r="AK94">
        <v>49.91</v>
      </c>
      <c r="AL94">
        <v>12.32</v>
      </c>
      <c r="AM94">
        <v>0</v>
      </c>
      <c r="AN94">
        <v>0</v>
      </c>
      <c r="AO94">
        <v>0</v>
      </c>
      <c r="AP94">
        <v>7.4</v>
      </c>
      <c r="AQ94">
        <v>28.79</v>
      </c>
      <c r="AR94">
        <v>2.13</v>
      </c>
      <c r="AS94">
        <v>4.4000000000000004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2009.1400000000003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327.58999999999997</v>
      </c>
      <c r="L95">
        <v>360.62</v>
      </c>
      <c r="M95">
        <v>88.67</v>
      </c>
      <c r="N95">
        <v>114.46</v>
      </c>
      <c r="O95">
        <v>57.59</v>
      </c>
      <c r="P95">
        <v>134.62</v>
      </c>
      <c r="Q95">
        <v>20.36</v>
      </c>
      <c r="R95">
        <v>40.869999999999997</v>
      </c>
      <c r="S95">
        <v>25.43</v>
      </c>
      <c r="T95">
        <v>0</v>
      </c>
      <c r="U95">
        <v>403.61</v>
      </c>
      <c r="V95">
        <v>20.05</v>
      </c>
      <c r="W95">
        <v>40.950000000000003</v>
      </c>
      <c r="X95">
        <v>126.38</v>
      </c>
      <c r="Y95">
        <v>0</v>
      </c>
      <c r="Z95">
        <v>0</v>
      </c>
      <c r="AA95">
        <v>0</v>
      </c>
      <c r="AB95">
        <v>1.93</v>
      </c>
      <c r="AC95">
        <v>0</v>
      </c>
      <c r="AD95">
        <v>8.7799999999999994</v>
      </c>
      <c r="AE95">
        <v>31.77</v>
      </c>
      <c r="AF95">
        <v>8.5500000000000007</v>
      </c>
      <c r="AG95">
        <v>40.049999999999997</v>
      </c>
      <c r="AH95">
        <v>38.340000000000003</v>
      </c>
      <c r="AI95">
        <v>0</v>
      </c>
      <c r="AJ95">
        <v>0</v>
      </c>
      <c r="AK95">
        <v>49.91</v>
      </c>
      <c r="AL95">
        <v>12.32</v>
      </c>
      <c r="AM95">
        <v>0</v>
      </c>
      <c r="AN95">
        <v>0</v>
      </c>
      <c r="AO95">
        <v>0</v>
      </c>
      <c r="AP95">
        <v>7.4</v>
      </c>
      <c r="AQ95">
        <v>28.79</v>
      </c>
      <c r="AR95">
        <v>39.369999999999997</v>
      </c>
      <c r="AS95">
        <v>4.4000000000000004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2047.2700000000002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327.58999999999997</v>
      </c>
      <c r="L96">
        <v>360.62</v>
      </c>
      <c r="M96">
        <v>88.67</v>
      </c>
      <c r="N96">
        <v>114.46</v>
      </c>
      <c r="O96">
        <v>57.59</v>
      </c>
      <c r="P96">
        <v>134.62</v>
      </c>
      <c r="Q96">
        <v>20.36</v>
      </c>
      <c r="R96">
        <v>40.869999999999997</v>
      </c>
      <c r="S96">
        <v>25.43</v>
      </c>
      <c r="T96">
        <v>0</v>
      </c>
      <c r="U96">
        <v>403.61</v>
      </c>
      <c r="V96">
        <v>20.05</v>
      </c>
      <c r="W96">
        <v>40.950000000000003</v>
      </c>
      <c r="X96">
        <v>126.38</v>
      </c>
      <c r="Y96">
        <v>0</v>
      </c>
      <c r="Z96">
        <v>0</v>
      </c>
      <c r="AA96">
        <v>0</v>
      </c>
      <c r="AB96">
        <v>1.93</v>
      </c>
      <c r="AC96">
        <v>0</v>
      </c>
      <c r="AD96">
        <v>8.7799999999999994</v>
      </c>
      <c r="AE96">
        <v>31.77</v>
      </c>
      <c r="AF96">
        <v>8.5500000000000007</v>
      </c>
      <c r="AG96">
        <v>40.049999999999997</v>
      </c>
      <c r="AH96">
        <v>38.340000000000003</v>
      </c>
      <c r="AI96">
        <v>0</v>
      </c>
      <c r="AJ96">
        <v>0</v>
      </c>
      <c r="AK96">
        <v>49.91</v>
      </c>
      <c r="AL96">
        <v>12.32</v>
      </c>
      <c r="AM96">
        <v>0</v>
      </c>
      <c r="AN96">
        <v>0</v>
      </c>
      <c r="AO96">
        <v>0</v>
      </c>
      <c r="AP96">
        <v>7.4</v>
      </c>
      <c r="AQ96">
        <v>28.79</v>
      </c>
      <c r="AR96">
        <v>39.369999999999997</v>
      </c>
      <c r="AS96">
        <v>4.4000000000000004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2047.2700000000002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327.58999999999997</v>
      </c>
      <c r="L97">
        <v>360.62</v>
      </c>
      <c r="M97">
        <v>88.67</v>
      </c>
      <c r="N97">
        <v>114.46</v>
      </c>
      <c r="O97">
        <v>57.59</v>
      </c>
      <c r="P97">
        <v>134.62</v>
      </c>
      <c r="Q97">
        <v>20.36</v>
      </c>
      <c r="R97">
        <v>40.869999999999997</v>
      </c>
      <c r="S97">
        <v>25.43</v>
      </c>
      <c r="T97">
        <v>0</v>
      </c>
      <c r="U97">
        <v>403.61</v>
      </c>
      <c r="V97">
        <v>20.05</v>
      </c>
      <c r="W97">
        <v>40.950000000000003</v>
      </c>
      <c r="X97">
        <v>133.55000000000001</v>
      </c>
      <c r="Y97">
        <v>0</v>
      </c>
      <c r="Z97">
        <v>0</v>
      </c>
      <c r="AA97">
        <v>0</v>
      </c>
      <c r="AB97">
        <v>1.93</v>
      </c>
      <c r="AC97">
        <v>0</v>
      </c>
      <c r="AD97">
        <v>8.7799999999999994</v>
      </c>
      <c r="AE97">
        <v>31.77</v>
      </c>
      <c r="AF97">
        <v>8.5500000000000007</v>
      </c>
      <c r="AG97">
        <v>40.049999999999997</v>
      </c>
      <c r="AH97">
        <v>38.340000000000003</v>
      </c>
      <c r="AI97">
        <v>0</v>
      </c>
      <c r="AJ97">
        <v>0</v>
      </c>
      <c r="AK97">
        <v>49.91</v>
      </c>
      <c r="AL97">
        <v>12.32</v>
      </c>
      <c r="AM97">
        <v>0</v>
      </c>
      <c r="AN97">
        <v>0</v>
      </c>
      <c r="AO97">
        <v>0</v>
      </c>
      <c r="AP97">
        <v>7.4</v>
      </c>
      <c r="AQ97">
        <v>28.79</v>
      </c>
      <c r="AR97">
        <v>3.19</v>
      </c>
      <c r="AS97">
        <v>4.4000000000000004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2018.2600000000002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327.58999999999997</v>
      </c>
      <c r="L98">
        <v>360.62</v>
      </c>
      <c r="M98">
        <v>88.67</v>
      </c>
      <c r="N98">
        <v>114.46</v>
      </c>
      <c r="O98">
        <v>57.59</v>
      </c>
      <c r="P98">
        <v>134.62</v>
      </c>
      <c r="Q98">
        <v>20.36</v>
      </c>
      <c r="R98">
        <v>40.869999999999997</v>
      </c>
      <c r="S98">
        <v>25.43</v>
      </c>
      <c r="T98">
        <v>0</v>
      </c>
      <c r="U98">
        <v>403.61</v>
      </c>
      <c r="V98">
        <v>20.05</v>
      </c>
      <c r="W98">
        <v>40.950000000000003</v>
      </c>
      <c r="X98">
        <v>142.93</v>
      </c>
      <c r="Y98">
        <v>0</v>
      </c>
      <c r="Z98">
        <v>0</v>
      </c>
      <c r="AA98">
        <v>0</v>
      </c>
      <c r="AB98">
        <v>1.93</v>
      </c>
      <c r="AC98">
        <v>0</v>
      </c>
      <c r="AD98">
        <v>8.7799999999999994</v>
      </c>
      <c r="AE98">
        <v>31.77</v>
      </c>
      <c r="AF98">
        <v>8.5500000000000007</v>
      </c>
      <c r="AG98">
        <v>40.049999999999997</v>
      </c>
      <c r="AH98">
        <v>38.340000000000003</v>
      </c>
      <c r="AI98">
        <v>0</v>
      </c>
      <c r="AJ98">
        <v>0</v>
      </c>
      <c r="AK98">
        <v>49.91</v>
      </c>
      <c r="AL98">
        <v>12.32</v>
      </c>
      <c r="AM98">
        <v>0</v>
      </c>
      <c r="AN98">
        <v>0</v>
      </c>
      <c r="AO98">
        <v>0</v>
      </c>
      <c r="AP98">
        <v>7.4</v>
      </c>
      <c r="AQ98">
        <v>28.79</v>
      </c>
      <c r="AR98">
        <v>2.13</v>
      </c>
      <c r="AS98">
        <v>4.4000000000000004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2026.5800000000004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6.7965600000000004</v>
      </c>
      <c r="L99">
        <f t="shared" si="2"/>
        <v>8.8195625000000071</v>
      </c>
      <c r="M99">
        <f t="shared" si="2"/>
        <v>2.1280800000000011</v>
      </c>
      <c r="N99">
        <f t="shared" si="2"/>
        <v>2.7470399999999948</v>
      </c>
      <c r="O99">
        <f t="shared" si="2"/>
        <v>1.3822900000000018</v>
      </c>
      <c r="P99">
        <f t="shared" si="2"/>
        <v>3.2308800000000057</v>
      </c>
      <c r="Q99">
        <f t="shared" si="2"/>
        <v>0.43388999999999939</v>
      </c>
      <c r="R99">
        <f t="shared" si="2"/>
        <v>0.88574499999999901</v>
      </c>
      <c r="S99">
        <f t="shared" si="2"/>
        <v>0.54590500000000042</v>
      </c>
      <c r="T99">
        <f t="shared" si="2"/>
        <v>0</v>
      </c>
      <c r="U99">
        <f t="shared" si="2"/>
        <v>9.4415500000000048</v>
      </c>
      <c r="V99">
        <f t="shared" si="2"/>
        <v>0.47786499999999926</v>
      </c>
      <c r="W99">
        <f t="shared" si="2"/>
        <v>0.91284249999999934</v>
      </c>
      <c r="X99">
        <f t="shared" si="2"/>
        <v>2.8831225000000051</v>
      </c>
      <c r="Y99">
        <f t="shared" si="2"/>
        <v>0</v>
      </c>
      <c r="Z99">
        <f t="shared" si="2"/>
        <v>9.0024999999999994E-2</v>
      </c>
      <c r="AA99">
        <f t="shared" si="2"/>
        <v>0.12936500000000001</v>
      </c>
      <c r="AB99">
        <f t="shared" si="2"/>
        <v>0.20971999999999982</v>
      </c>
      <c r="AC99">
        <f t="shared" si="2"/>
        <v>0.16299000000000002</v>
      </c>
      <c r="AD99">
        <f t="shared" si="2"/>
        <v>0.24585499999999963</v>
      </c>
      <c r="AE99">
        <f t="shared" si="2"/>
        <v>0.78368749999999998</v>
      </c>
      <c r="AF99">
        <f t="shared" si="2"/>
        <v>0.23657999999999971</v>
      </c>
      <c r="AG99">
        <f t="shared" si="2"/>
        <v>0.96120000000000161</v>
      </c>
      <c r="AH99">
        <f t="shared" si="2"/>
        <v>1.1959200000000012</v>
      </c>
      <c r="AI99">
        <f t="shared" si="2"/>
        <v>0.114575</v>
      </c>
      <c r="AJ99">
        <f t="shared" si="2"/>
        <v>0</v>
      </c>
      <c r="AK99">
        <f t="shared" si="2"/>
        <v>1.1978399999999982</v>
      </c>
      <c r="AL99">
        <f t="shared" si="2"/>
        <v>0.52016999999999958</v>
      </c>
      <c r="AM99">
        <f t="shared" si="2"/>
        <v>4.6320000000000007E-2</v>
      </c>
      <c r="AN99">
        <f t="shared" si="2"/>
        <v>0</v>
      </c>
      <c r="AO99">
        <f t="shared" si="2"/>
        <v>0</v>
      </c>
      <c r="AP99">
        <f t="shared" si="2"/>
        <v>0.19926999999999975</v>
      </c>
      <c r="AQ99">
        <f t="shared" si="2"/>
        <v>0.42900499999999991</v>
      </c>
      <c r="AR99">
        <f t="shared" si="2"/>
        <v>0.16797999999999993</v>
      </c>
      <c r="AS99">
        <f t="shared" si="2"/>
        <v>0.15851999999999969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47.881394999999998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45588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261.67</v>
      </c>
      <c r="C3" s="35">
        <v>0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70.27</v>
      </c>
      <c r="N3">
        <v>272.51</v>
      </c>
      <c r="O3">
        <v>100.41</v>
      </c>
      <c r="P3">
        <v>2.3199999999999998</v>
      </c>
      <c r="Q3">
        <v>6.6</v>
      </c>
      <c r="R3" s="94">
        <v>0</v>
      </c>
      <c r="S3" s="94">
        <v>0</v>
      </c>
      <c r="T3" s="94">
        <v>0</v>
      </c>
      <c r="U3">
        <v>2.76</v>
      </c>
      <c r="V3">
        <v>0</v>
      </c>
      <c r="W3">
        <v>2.69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13.33</v>
      </c>
      <c r="AI3">
        <v>13.33</v>
      </c>
      <c r="AJ3">
        <v>29.77</v>
      </c>
      <c r="AK3">
        <v>0</v>
      </c>
      <c r="AL3">
        <v>0</v>
      </c>
    </row>
    <row r="4" spans="1:39">
      <c r="A4" t="s">
        <v>46</v>
      </c>
      <c r="B4" s="35">
        <v>261.67</v>
      </c>
      <c r="C4" s="35">
        <v>0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70.27</v>
      </c>
      <c r="N4">
        <v>272.51</v>
      </c>
      <c r="O4">
        <v>100.41</v>
      </c>
      <c r="P4">
        <v>2.3199999999999998</v>
      </c>
      <c r="Q4">
        <v>6.6</v>
      </c>
      <c r="R4" s="94">
        <v>0</v>
      </c>
      <c r="S4" s="94">
        <v>0</v>
      </c>
      <c r="T4" s="94">
        <v>0</v>
      </c>
      <c r="U4">
        <v>2.76</v>
      </c>
      <c r="V4">
        <v>0</v>
      </c>
      <c r="W4">
        <v>2.69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13.33</v>
      </c>
      <c r="AI4">
        <v>13.33</v>
      </c>
      <c r="AJ4">
        <v>29.77</v>
      </c>
      <c r="AK4">
        <v>0</v>
      </c>
      <c r="AL4">
        <v>0</v>
      </c>
    </row>
    <row r="5" spans="1:39">
      <c r="A5" t="s">
        <v>47</v>
      </c>
      <c r="B5" s="35">
        <v>261.67</v>
      </c>
      <c r="C5" s="35">
        <v>0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70.27</v>
      </c>
      <c r="N5">
        <v>272.51</v>
      </c>
      <c r="O5">
        <v>100.41</v>
      </c>
      <c r="P5">
        <v>2.3199999999999998</v>
      </c>
      <c r="Q5">
        <v>6.6</v>
      </c>
      <c r="R5" s="94">
        <v>0</v>
      </c>
      <c r="S5" s="94">
        <v>0</v>
      </c>
      <c r="T5" s="94">
        <v>0</v>
      </c>
      <c r="U5">
        <v>2.76</v>
      </c>
      <c r="V5">
        <v>0</v>
      </c>
      <c r="W5">
        <v>2.69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13.33</v>
      </c>
      <c r="AI5">
        <v>13.33</v>
      </c>
      <c r="AJ5">
        <v>29.77</v>
      </c>
      <c r="AK5">
        <v>0</v>
      </c>
      <c r="AL5">
        <v>0</v>
      </c>
    </row>
    <row r="6" spans="1:39">
      <c r="A6" t="s">
        <v>48</v>
      </c>
      <c r="B6" s="35">
        <v>261.67</v>
      </c>
      <c r="C6" s="35">
        <v>0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70.27</v>
      </c>
      <c r="N6">
        <v>272.51</v>
      </c>
      <c r="O6">
        <v>100.41</v>
      </c>
      <c r="P6">
        <v>2.3199999999999998</v>
      </c>
      <c r="Q6">
        <v>6.6</v>
      </c>
      <c r="R6" s="94">
        <v>0</v>
      </c>
      <c r="S6" s="94">
        <v>0</v>
      </c>
      <c r="T6" s="94">
        <v>0</v>
      </c>
      <c r="U6">
        <v>2.76</v>
      </c>
      <c r="V6">
        <v>0</v>
      </c>
      <c r="W6">
        <v>2.69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13.33</v>
      </c>
      <c r="AI6">
        <v>13.33</v>
      </c>
      <c r="AJ6">
        <v>29.77</v>
      </c>
      <c r="AK6">
        <v>0</v>
      </c>
      <c r="AL6">
        <v>0</v>
      </c>
    </row>
    <row r="7" spans="1:39">
      <c r="A7" t="s">
        <v>49</v>
      </c>
      <c r="B7" s="35">
        <v>261.67</v>
      </c>
      <c r="C7" s="35">
        <v>0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70.27</v>
      </c>
      <c r="N7">
        <v>272.51</v>
      </c>
      <c r="O7">
        <v>100.41</v>
      </c>
      <c r="P7">
        <v>2.48</v>
      </c>
      <c r="Q7">
        <v>6.6</v>
      </c>
      <c r="R7" s="94">
        <v>0</v>
      </c>
      <c r="S7" s="94">
        <v>0</v>
      </c>
      <c r="T7" s="94">
        <v>0</v>
      </c>
      <c r="U7">
        <v>2.68</v>
      </c>
      <c r="V7">
        <v>0</v>
      </c>
      <c r="W7">
        <v>2.69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13.33</v>
      </c>
      <c r="AI7">
        <v>13.33</v>
      </c>
      <c r="AJ7">
        <v>29.77</v>
      </c>
      <c r="AK7">
        <v>0</v>
      </c>
      <c r="AL7">
        <v>0</v>
      </c>
    </row>
    <row r="8" spans="1:39">
      <c r="A8" t="s">
        <v>50</v>
      </c>
      <c r="B8" s="35">
        <v>261.67</v>
      </c>
      <c r="C8" s="35">
        <v>0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70.27</v>
      </c>
      <c r="N8">
        <v>272.51</v>
      </c>
      <c r="O8">
        <v>100.41</v>
      </c>
      <c r="P8">
        <v>2.48</v>
      </c>
      <c r="Q8">
        <v>6.6</v>
      </c>
      <c r="R8" s="94">
        <v>0</v>
      </c>
      <c r="S8" s="94">
        <v>0</v>
      </c>
      <c r="T8" s="94">
        <v>0</v>
      </c>
      <c r="U8">
        <v>2.68</v>
      </c>
      <c r="V8">
        <v>0</v>
      </c>
      <c r="W8">
        <v>2.69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13.33</v>
      </c>
      <c r="AI8">
        <v>13.33</v>
      </c>
      <c r="AJ8">
        <v>29.77</v>
      </c>
      <c r="AK8">
        <v>0</v>
      </c>
      <c r="AL8">
        <v>0</v>
      </c>
    </row>
    <row r="9" spans="1:39">
      <c r="A9" t="s">
        <v>51</v>
      </c>
      <c r="B9" s="35">
        <v>261.67</v>
      </c>
      <c r="C9" s="35">
        <v>0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70.27</v>
      </c>
      <c r="N9">
        <v>272.51</v>
      </c>
      <c r="O9">
        <v>100.41</v>
      </c>
      <c r="P9">
        <v>2.48</v>
      </c>
      <c r="Q9">
        <v>9.2100000000000009</v>
      </c>
      <c r="R9" s="94">
        <v>0</v>
      </c>
      <c r="S9" s="94">
        <v>0</v>
      </c>
      <c r="T9" s="94">
        <v>0</v>
      </c>
      <c r="U9">
        <v>2.68</v>
      </c>
      <c r="V9">
        <v>0</v>
      </c>
      <c r="W9">
        <v>2.69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13.33</v>
      </c>
      <c r="AI9">
        <v>13.33</v>
      </c>
      <c r="AJ9">
        <v>29.77</v>
      </c>
      <c r="AK9">
        <v>0</v>
      </c>
      <c r="AL9">
        <v>0</v>
      </c>
    </row>
    <row r="10" spans="1:39">
      <c r="A10" t="s">
        <v>52</v>
      </c>
      <c r="B10" s="35">
        <v>261.67</v>
      </c>
      <c r="C10" s="35">
        <v>0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70.27</v>
      </c>
      <c r="N10">
        <v>272.51</v>
      </c>
      <c r="O10">
        <v>100.41</v>
      </c>
      <c r="P10">
        <v>2.48</v>
      </c>
      <c r="Q10">
        <v>9.01</v>
      </c>
      <c r="R10" s="94">
        <v>0</v>
      </c>
      <c r="S10" s="94">
        <v>0</v>
      </c>
      <c r="T10" s="94">
        <v>0</v>
      </c>
      <c r="U10">
        <v>2.68</v>
      </c>
      <c r="V10">
        <v>0</v>
      </c>
      <c r="W10">
        <v>2.69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13.33</v>
      </c>
      <c r="AI10">
        <v>13.33</v>
      </c>
      <c r="AJ10">
        <v>29.77</v>
      </c>
      <c r="AK10">
        <v>0</v>
      </c>
      <c r="AL10">
        <v>0</v>
      </c>
    </row>
    <row r="11" spans="1:39">
      <c r="A11" t="s">
        <v>53</v>
      </c>
      <c r="B11" s="35">
        <v>261.67</v>
      </c>
      <c r="C11" s="35">
        <v>0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70.27</v>
      </c>
      <c r="N11">
        <v>272.51</v>
      </c>
      <c r="O11">
        <v>100.41</v>
      </c>
      <c r="P11">
        <v>2.48</v>
      </c>
      <c r="Q11">
        <v>8.61</v>
      </c>
      <c r="R11" s="94">
        <v>0</v>
      </c>
      <c r="S11" s="94">
        <v>0</v>
      </c>
      <c r="T11" s="94">
        <v>0</v>
      </c>
      <c r="U11">
        <v>2.68</v>
      </c>
      <c r="V11">
        <v>0</v>
      </c>
      <c r="W11">
        <v>2.69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13.33</v>
      </c>
      <c r="AI11">
        <v>13.33</v>
      </c>
      <c r="AJ11">
        <v>29.77</v>
      </c>
      <c r="AK11">
        <v>0</v>
      </c>
      <c r="AL11">
        <v>0</v>
      </c>
    </row>
    <row r="12" spans="1:39">
      <c r="A12" t="s">
        <v>54</v>
      </c>
      <c r="B12" s="35">
        <v>261.67</v>
      </c>
      <c r="C12" s="35">
        <v>0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70.27</v>
      </c>
      <c r="N12">
        <v>272.51</v>
      </c>
      <c r="O12">
        <v>100.41</v>
      </c>
      <c r="P12">
        <v>2.48</v>
      </c>
      <c r="Q12">
        <v>8.2100000000000009</v>
      </c>
      <c r="R12" s="94">
        <v>0</v>
      </c>
      <c r="S12" s="94">
        <v>0</v>
      </c>
      <c r="T12" s="94">
        <v>0</v>
      </c>
      <c r="U12">
        <v>2.68</v>
      </c>
      <c r="V12">
        <v>0</v>
      </c>
      <c r="W12">
        <v>2.69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13.33</v>
      </c>
      <c r="AI12">
        <v>13.33</v>
      </c>
      <c r="AJ12">
        <v>29.77</v>
      </c>
      <c r="AK12">
        <v>0</v>
      </c>
      <c r="AL12">
        <v>0</v>
      </c>
    </row>
    <row r="13" spans="1:39">
      <c r="A13" t="s">
        <v>55</v>
      </c>
      <c r="B13" s="35">
        <v>261.67</v>
      </c>
      <c r="C13" s="35">
        <v>0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70.27</v>
      </c>
      <c r="N13">
        <v>272.51</v>
      </c>
      <c r="O13">
        <v>100.41</v>
      </c>
      <c r="P13">
        <v>2.48</v>
      </c>
      <c r="Q13">
        <v>7.81</v>
      </c>
      <c r="R13" s="94">
        <v>0</v>
      </c>
      <c r="S13" s="94">
        <v>0</v>
      </c>
      <c r="T13" s="94">
        <v>0</v>
      </c>
      <c r="U13">
        <v>2.68</v>
      </c>
      <c r="V13">
        <v>0</v>
      </c>
      <c r="W13">
        <v>2.69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13.33</v>
      </c>
      <c r="AI13">
        <v>13.33</v>
      </c>
      <c r="AJ13">
        <v>29.77</v>
      </c>
      <c r="AK13">
        <v>0</v>
      </c>
      <c r="AL13">
        <v>0</v>
      </c>
    </row>
    <row r="14" spans="1:39">
      <c r="A14" t="s">
        <v>56</v>
      </c>
      <c r="B14" s="35">
        <v>261.67</v>
      </c>
      <c r="C14" s="35">
        <v>0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70.27</v>
      </c>
      <c r="N14">
        <v>272.51</v>
      </c>
      <c r="O14">
        <v>100.41</v>
      </c>
      <c r="P14">
        <v>2.48</v>
      </c>
      <c r="Q14">
        <v>7.41</v>
      </c>
      <c r="R14" s="94">
        <v>0</v>
      </c>
      <c r="S14" s="94">
        <v>0</v>
      </c>
      <c r="T14" s="94">
        <v>0</v>
      </c>
      <c r="U14">
        <v>2.68</v>
      </c>
      <c r="V14">
        <v>0</v>
      </c>
      <c r="W14">
        <v>2.69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13.33</v>
      </c>
      <c r="AI14">
        <v>13.33</v>
      </c>
      <c r="AJ14">
        <v>29.77</v>
      </c>
      <c r="AK14">
        <v>0</v>
      </c>
      <c r="AL14">
        <v>0</v>
      </c>
    </row>
    <row r="15" spans="1:39">
      <c r="A15" t="s">
        <v>57</v>
      </c>
      <c r="B15" s="35">
        <v>205.82</v>
      </c>
      <c r="C15" s="35">
        <v>0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70.27</v>
      </c>
      <c r="N15">
        <v>272.51</v>
      </c>
      <c r="O15">
        <v>62.65</v>
      </c>
      <c r="P15">
        <v>2.3199999999999998</v>
      </c>
      <c r="Q15">
        <v>7.01</v>
      </c>
      <c r="R15" s="94">
        <v>0</v>
      </c>
      <c r="S15" s="94">
        <v>0</v>
      </c>
      <c r="T15" s="94">
        <v>0</v>
      </c>
      <c r="U15">
        <v>2.5299999999999998</v>
      </c>
      <c r="V15">
        <v>0</v>
      </c>
      <c r="W15">
        <v>2.69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13.33</v>
      </c>
      <c r="AI15">
        <v>13.33</v>
      </c>
      <c r="AJ15">
        <v>29.77</v>
      </c>
      <c r="AK15">
        <v>0</v>
      </c>
      <c r="AL15">
        <v>0</v>
      </c>
    </row>
    <row r="16" spans="1:39">
      <c r="A16" t="s">
        <v>58</v>
      </c>
      <c r="B16" s="35">
        <v>205.82</v>
      </c>
      <c r="C16" s="35">
        <v>0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70.27</v>
      </c>
      <c r="N16">
        <v>272.51</v>
      </c>
      <c r="O16">
        <v>53.01</v>
      </c>
      <c r="P16">
        <v>2.3199999999999998</v>
      </c>
      <c r="Q16">
        <v>6.61</v>
      </c>
      <c r="R16" s="94">
        <v>0</v>
      </c>
      <c r="S16" s="94">
        <v>0</v>
      </c>
      <c r="T16" s="94">
        <v>0</v>
      </c>
      <c r="U16">
        <v>2.5299999999999998</v>
      </c>
      <c r="V16">
        <v>0</v>
      </c>
      <c r="W16">
        <v>2.69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13.33</v>
      </c>
      <c r="AI16">
        <v>13.33</v>
      </c>
      <c r="AJ16">
        <v>29.77</v>
      </c>
      <c r="AK16">
        <v>0</v>
      </c>
      <c r="AL16">
        <v>0</v>
      </c>
    </row>
    <row r="17" spans="1:38">
      <c r="A17" t="s">
        <v>59</v>
      </c>
      <c r="B17" s="35">
        <v>197.23</v>
      </c>
      <c r="C17" s="35">
        <v>0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70.27</v>
      </c>
      <c r="N17">
        <v>272.51</v>
      </c>
      <c r="O17">
        <v>53.01</v>
      </c>
      <c r="P17">
        <v>2.3199999999999998</v>
      </c>
      <c r="Q17">
        <v>6.61</v>
      </c>
      <c r="R17" s="94">
        <v>0</v>
      </c>
      <c r="S17" s="94">
        <v>0</v>
      </c>
      <c r="T17" s="94">
        <v>0</v>
      </c>
      <c r="U17">
        <v>2.5299999999999998</v>
      </c>
      <c r="V17">
        <v>0</v>
      </c>
      <c r="W17">
        <v>2.69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13.33</v>
      </c>
      <c r="AI17">
        <v>13.33</v>
      </c>
      <c r="AJ17">
        <v>30.28</v>
      </c>
      <c r="AK17">
        <v>0</v>
      </c>
      <c r="AL17">
        <v>0</v>
      </c>
    </row>
    <row r="18" spans="1:38">
      <c r="A18" t="s">
        <v>60</v>
      </c>
      <c r="B18" s="35">
        <v>197.23</v>
      </c>
      <c r="C18" s="35">
        <v>0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70.27</v>
      </c>
      <c r="N18">
        <v>272.51</v>
      </c>
      <c r="O18">
        <v>53.01</v>
      </c>
      <c r="P18">
        <v>2.3199999999999998</v>
      </c>
      <c r="Q18">
        <v>6.61</v>
      </c>
      <c r="R18" s="94">
        <v>0</v>
      </c>
      <c r="S18" s="94">
        <v>0</v>
      </c>
      <c r="T18" s="94">
        <v>0</v>
      </c>
      <c r="U18">
        <v>2.5299999999999998</v>
      </c>
      <c r="V18">
        <v>0</v>
      </c>
      <c r="W18">
        <v>2.69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13.33</v>
      </c>
      <c r="AJ18">
        <v>30.28</v>
      </c>
      <c r="AK18">
        <v>0</v>
      </c>
      <c r="AL18">
        <v>0</v>
      </c>
    </row>
    <row r="19" spans="1:38">
      <c r="A19" t="s">
        <v>61</v>
      </c>
      <c r="B19" s="35">
        <v>186.63</v>
      </c>
      <c r="C19" s="35">
        <v>0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70.27</v>
      </c>
      <c r="N19">
        <v>272.51</v>
      </c>
      <c r="O19">
        <v>53.01</v>
      </c>
      <c r="P19">
        <v>2.3199999999999998</v>
      </c>
      <c r="Q19">
        <v>6.61</v>
      </c>
      <c r="R19" s="94">
        <v>0</v>
      </c>
      <c r="S19" s="94">
        <v>0</v>
      </c>
      <c r="T19" s="94">
        <v>0</v>
      </c>
      <c r="U19">
        <v>2.5299999999999998</v>
      </c>
      <c r="V19">
        <v>0</v>
      </c>
      <c r="W19">
        <v>2.69</v>
      </c>
      <c r="X19">
        <v>27.5</v>
      </c>
      <c r="Y19">
        <v>9.16</v>
      </c>
      <c r="Z19">
        <v>9.17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19</v>
      </c>
      <c r="AI19">
        <v>19</v>
      </c>
      <c r="AJ19">
        <v>30.28</v>
      </c>
      <c r="AK19">
        <v>0</v>
      </c>
      <c r="AL19">
        <v>0</v>
      </c>
    </row>
    <row r="20" spans="1:38">
      <c r="A20" t="s">
        <v>62</v>
      </c>
      <c r="B20" s="35">
        <v>186.63</v>
      </c>
      <c r="C20" s="35">
        <v>0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70.27</v>
      </c>
      <c r="N20">
        <v>272.51</v>
      </c>
      <c r="O20">
        <v>53.01</v>
      </c>
      <c r="P20">
        <v>2.3199999999999998</v>
      </c>
      <c r="Q20">
        <v>6.61</v>
      </c>
      <c r="R20" s="94">
        <v>0</v>
      </c>
      <c r="S20" s="94">
        <v>0</v>
      </c>
      <c r="T20" s="94">
        <v>0</v>
      </c>
      <c r="U20">
        <v>2.5299999999999998</v>
      </c>
      <c r="V20">
        <v>0</v>
      </c>
      <c r="W20">
        <v>2.69</v>
      </c>
      <c r="X20">
        <v>26.5</v>
      </c>
      <c r="Y20">
        <v>8.84</v>
      </c>
      <c r="Z20">
        <v>8.83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18.329999999999998</v>
      </c>
      <c r="AI20">
        <v>18.329999999999998</v>
      </c>
      <c r="AJ20">
        <v>30.28</v>
      </c>
      <c r="AK20">
        <v>0</v>
      </c>
      <c r="AL20">
        <v>0</v>
      </c>
    </row>
    <row r="21" spans="1:38">
      <c r="A21" t="s">
        <v>63</v>
      </c>
      <c r="B21" s="35">
        <v>177.96</v>
      </c>
      <c r="C21" s="35">
        <v>0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70.27</v>
      </c>
      <c r="N21">
        <v>272.51</v>
      </c>
      <c r="O21">
        <v>52.95</v>
      </c>
      <c r="P21">
        <v>2.3199999999999998</v>
      </c>
      <c r="Q21">
        <v>6.61</v>
      </c>
      <c r="R21" s="94">
        <v>0</v>
      </c>
      <c r="S21" s="94">
        <v>0</v>
      </c>
      <c r="T21" s="94">
        <v>0</v>
      </c>
      <c r="U21">
        <v>2.5299999999999998</v>
      </c>
      <c r="V21">
        <v>0</v>
      </c>
      <c r="W21">
        <v>2.69</v>
      </c>
      <c r="X21">
        <v>25</v>
      </c>
      <c r="Y21">
        <v>8.34</v>
      </c>
      <c r="Z21">
        <v>8.33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17.670000000000002</v>
      </c>
      <c r="AI21">
        <v>17.670000000000002</v>
      </c>
      <c r="AJ21">
        <v>30.28</v>
      </c>
      <c r="AK21">
        <v>0</v>
      </c>
      <c r="AL21">
        <v>0</v>
      </c>
    </row>
    <row r="22" spans="1:38">
      <c r="A22" t="s">
        <v>64</v>
      </c>
      <c r="B22" s="35">
        <v>177.96</v>
      </c>
      <c r="C22" s="35">
        <v>0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70.27</v>
      </c>
      <c r="N22">
        <v>272.51</v>
      </c>
      <c r="O22">
        <v>51.09</v>
      </c>
      <c r="P22">
        <v>2.3199999999999998</v>
      </c>
      <c r="Q22">
        <v>6.61</v>
      </c>
      <c r="R22" s="94">
        <v>0</v>
      </c>
      <c r="S22" s="94">
        <v>0</v>
      </c>
      <c r="T22" s="94">
        <v>0</v>
      </c>
      <c r="U22">
        <v>2.5299999999999998</v>
      </c>
      <c r="V22">
        <v>0</v>
      </c>
      <c r="W22">
        <v>2.69</v>
      </c>
      <c r="X22">
        <v>24.5</v>
      </c>
      <c r="Y22">
        <v>8.16</v>
      </c>
      <c r="Z22">
        <v>8.17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16.670000000000002</v>
      </c>
      <c r="AI22">
        <v>16.670000000000002</v>
      </c>
      <c r="AJ22">
        <v>29.77</v>
      </c>
      <c r="AK22">
        <v>0</v>
      </c>
      <c r="AL22">
        <v>0</v>
      </c>
    </row>
    <row r="23" spans="1:38">
      <c r="A23" t="s">
        <v>65</v>
      </c>
      <c r="B23" s="35">
        <v>177.96</v>
      </c>
      <c r="C23" s="35">
        <v>0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70.27</v>
      </c>
      <c r="N23">
        <v>272.51</v>
      </c>
      <c r="O23">
        <v>52.95</v>
      </c>
      <c r="P23">
        <v>2.3199999999999998</v>
      </c>
      <c r="Q23">
        <v>6.61</v>
      </c>
      <c r="R23" s="94">
        <v>0</v>
      </c>
      <c r="S23" s="94">
        <v>0</v>
      </c>
      <c r="T23" s="94">
        <v>0</v>
      </c>
      <c r="U23">
        <v>2.46</v>
      </c>
      <c r="V23">
        <v>0</v>
      </c>
      <c r="W23">
        <v>2.69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16</v>
      </c>
      <c r="AI23">
        <v>16</v>
      </c>
      <c r="AJ23">
        <v>29.27</v>
      </c>
      <c r="AK23">
        <v>0</v>
      </c>
      <c r="AL23">
        <v>0</v>
      </c>
    </row>
    <row r="24" spans="1:38">
      <c r="A24" t="s">
        <v>66</v>
      </c>
      <c r="B24" s="35">
        <v>182.78</v>
      </c>
      <c r="C24" s="35">
        <v>0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70.27</v>
      </c>
      <c r="N24">
        <v>272.51</v>
      </c>
      <c r="O24">
        <v>53.01</v>
      </c>
      <c r="P24">
        <v>2.3199999999999998</v>
      </c>
      <c r="Q24">
        <v>6.61</v>
      </c>
      <c r="R24" s="94">
        <v>0</v>
      </c>
      <c r="S24" s="94">
        <v>0</v>
      </c>
      <c r="T24" s="94">
        <v>0</v>
      </c>
      <c r="U24">
        <v>2.46</v>
      </c>
      <c r="V24">
        <v>0</v>
      </c>
      <c r="W24">
        <v>2.69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15</v>
      </c>
      <c r="AI24">
        <v>15</v>
      </c>
      <c r="AJ24">
        <v>29.27</v>
      </c>
      <c r="AK24">
        <v>0</v>
      </c>
      <c r="AL24">
        <v>0</v>
      </c>
    </row>
    <row r="25" spans="1:38">
      <c r="A25" t="s">
        <v>67</v>
      </c>
      <c r="B25" s="35">
        <v>186.63</v>
      </c>
      <c r="C25" s="35">
        <v>0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70.27</v>
      </c>
      <c r="N25">
        <v>272.51</v>
      </c>
      <c r="O25">
        <v>53.01</v>
      </c>
      <c r="P25">
        <v>2.3199999999999998</v>
      </c>
      <c r="Q25">
        <v>6.61</v>
      </c>
      <c r="R25" s="94">
        <v>0</v>
      </c>
      <c r="S25" s="94">
        <v>0</v>
      </c>
      <c r="T25" s="94">
        <v>0</v>
      </c>
      <c r="U25">
        <v>2.46</v>
      </c>
      <c r="V25">
        <v>0</v>
      </c>
      <c r="W25">
        <v>2.69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14.33</v>
      </c>
      <c r="AI25">
        <v>14.33</v>
      </c>
      <c r="AJ25">
        <v>29.27</v>
      </c>
      <c r="AK25">
        <v>0</v>
      </c>
      <c r="AL25">
        <v>0</v>
      </c>
    </row>
    <row r="26" spans="1:38">
      <c r="A26" t="s">
        <v>68</v>
      </c>
      <c r="B26" s="35">
        <v>186.63</v>
      </c>
      <c r="C26" s="35">
        <v>0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70.27</v>
      </c>
      <c r="N26">
        <v>272.51</v>
      </c>
      <c r="O26">
        <v>53.01</v>
      </c>
      <c r="P26">
        <v>2.3199999999999998</v>
      </c>
      <c r="Q26">
        <v>6.61</v>
      </c>
      <c r="R26" s="94">
        <v>0</v>
      </c>
      <c r="S26" s="94">
        <v>0</v>
      </c>
      <c r="T26" s="94">
        <v>0</v>
      </c>
      <c r="U26">
        <v>2.46</v>
      </c>
      <c r="V26">
        <v>0</v>
      </c>
      <c r="W26">
        <v>2.69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29.27</v>
      </c>
      <c r="AK26">
        <v>0</v>
      </c>
      <c r="AL26">
        <v>0</v>
      </c>
    </row>
    <row r="27" spans="1:38">
      <c r="A27" t="s">
        <v>69</v>
      </c>
      <c r="B27" s="35">
        <v>171.21</v>
      </c>
      <c r="C27" s="35">
        <v>0</v>
      </c>
      <c r="D27" s="94">
        <f t="shared" si="0"/>
        <v>19.07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70.27</v>
      </c>
      <c r="N27">
        <v>272.51</v>
      </c>
      <c r="O27">
        <v>53.01</v>
      </c>
      <c r="P27">
        <v>2.5499999999999998</v>
      </c>
      <c r="Q27">
        <v>6.61</v>
      </c>
      <c r="R27" s="94">
        <v>9.49</v>
      </c>
      <c r="S27" s="94">
        <v>1</v>
      </c>
      <c r="T27" s="94">
        <v>8.58</v>
      </c>
      <c r="U27">
        <v>2.46</v>
      </c>
      <c r="V27">
        <v>0</v>
      </c>
      <c r="W27">
        <v>2.69</v>
      </c>
      <c r="X27">
        <v>25</v>
      </c>
      <c r="Y27">
        <v>8.34</v>
      </c>
      <c r="Z27">
        <v>8.33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19</v>
      </c>
      <c r="AI27">
        <v>19</v>
      </c>
      <c r="AJ27">
        <v>29.27</v>
      </c>
      <c r="AK27">
        <v>0</v>
      </c>
      <c r="AL27">
        <v>0</v>
      </c>
    </row>
    <row r="28" spans="1:38">
      <c r="A28" t="s">
        <v>70</v>
      </c>
      <c r="B28" s="35">
        <v>171.21</v>
      </c>
      <c r="C28" s="35">
        <v>0</v>
      </c>
      <c r="D28" s="94">
        <f t="shared" si="0"/>
        <v>43.67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70.27</v>
      </c>
      <c r="N28">
        <v>272.51</v>
      </c>
      <c r="O28">
        <v>53.01</v>
      </c>
      <c r="P28">
        <v>2.5499999999999998</v>
      </c>
      <c r="Q28">
        <v>6.61</v>
      </c>
      <c r="R28" s="94">
        <v>20.3</v>
      </c>
      <c r="S28" s="94">
        <v>5</v>
      </c>
      <c r="T28" s="94">
        <v>18.37</v>
      </c>
      <c r="U28">
        <v>2.46</v>
      </c>
      <c r="V28">
        <v>0</v>
      </c>
      <c r="W28">
        <v>2.69</v>
      </c>
      <c r="X28">
        <v>25</v>
      </c>
      <c r="Y28">
        <v>8.34</v>
      </c>
      <c r="Z28">
        <v>8.33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19</v>
      </c>
      <c r="AI28">
        <v>19</v>
      </c>
      <c r="AJ28">
        <v>28.77</v>
      </c>
      <c r="AK28">
        <v>1</v>
      </c>
      <c r="AL28">
        <v>0</v>
      </c>
    </row>
    <row r="29" spans="1:38">
      <c r="A29" t="s">
        <v>71</v>
      </c>
      <c r="B29" s="35">
        <v>176.03</v>
      </c>
      <c r="C29" s="35">
        <v>0</v>
      </c>
      <c r="D29" s="94">
        <f t="shared" si="0"/>
        <v>74.78</v>
      </c>
      <c r="E29" s="35"/>
      <c r="F29" s="35"/>
      <c r="G29" s="35"/>
      <c r="H29" s="35"/>
      <c r="I29" s="35"/>
      <c r="J29" s="38">
        <v>0.31</v>
      </c>
      <c r="K29" s="38">
        <v>0.31</v>
      </c>
      <c r="L29" s="38">
        <v>0.32</v>
      </c>
      <c r="M29">
        <v>70.27</v>
      </c>
      <c r="N29">
        <v>272.51</v>
      </c>
      <c r="O29">
        <v>53.01</v>
      </c>
      <c r="P29">
        <v>2.5499999999999998</v>
      </c>
      <c r="Q29">
        <v>6.61</v>
      </c>
      <c r="R29" s="94">
        <v>32.19</v>
      </c>
      <c r="S29" s="94">
        <v>12</v>
      </c>
      <c r="T29" s="94">
        <v>30.59</v>
      </c>
      <c r="U29">
        <v>2.46</v>
      </c>
      <c r="V29">
        <v>2.27</v>
      </c>
      <c r="W29">
        <v>2.69</v>
      </c>
      <c r="X29">
        <v>23.5</v>
      </c>
      <c r="Y29">
        <v>7.84</v>
      </c>
      <c r="Z29">
        <v>7.83</v>
      </c>
      <c r="AA29">
        <v>0.42</v>
      </c>
      <c r="AB29">
        <v>0.08</v>
      </c>
      <c r="AC29">
        <v>2</v>
      </c>
      <c r="AD29">
        <v>0</v>
      </c>
      <c r="AE29">
        <v>5</v>
      </c>
      <c r="AF29">
        <v>3</v>
      </c>
      <c r="AG29">
        <v>6.66</v>
      </c>
      <c r="AH29">
        <v>18.670000000000002</v>
      </c>
      <c r="AI29">
        <v>18.670000000000002</v>
      </c>
      <c r="AJ29">
        <v>28.26</v>
      </c>
      <c r="AK29">
        <v>4</v>
      </c>
      <c r="AL29">
        <v>1</v>
      </c>
    </row>
    <row r="30" spans="1:38">
      <c r="A30" t="s">
        <v>72</v>
      </c>
      <c r="B30" s="35">
        <v>190.49</v>
      </c>
      <c r="C30" s="35">
        <v>0</v>
      </c>
      <c r="D30" s="94">
        <f t="shared" si="0"/>
        <v>81.95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70.27</v>
      </c>
      <c r="N30">
        <v>272.51</v>
      </c>
      <c r="O30">
        <v>53.01</v>
      </c>
      <c r="P30">
        <v>2.5499999999999998</v>
      </c>
      <c r="Q30">
        <v>6.61</v>
      </c>
      <c r="R30" s="94">
        <v>31.97</v>
      </c>
      <c r="S30" s="94">
        <v>18</v>
      </c>
      <c r="T30" s="94">
        <v>31.98</v>
      </c>
      <c r="U30">
        <v>2.46</v>
      </c>
      <c r="V30">
        <v>7.92</v>
      </c>
      <c r="W30">
        <v>2.69</v>
      </c>
      <c r="X30">
        <v>22.5</v>
      </c>
      <c r="Y30">
        <v>7.5</v>
      </c>
      <c r="Z30">
        <v>7.5</v>
      </c>
      <c r="AA30">
        <v>0.91</v>
      </c>
      <c r="AB30">
        <v>0.18</v>
      </c>
      <c r="AC30">
        <v>3</v>
      </c>
      <c r="AD30">
        <v>2</v>
      </c>
      <c r="AE30">
        <v>8</v>
      </c>
      <c r="AF30">
        <v>4</v>
      </c>
      <c r="AG30">
        <v>6.66</v>
      </c>
      <c r="AH30">
        <v>18.329999999999998</v>
      </c>
      <c r="AI30">
        <v>18.329999999999998</v>
      </c>
      <c r="AJ30">
        <v>27.76</v>
      </c>
      <c r="AK30">
        <v>7</v>
      </c>
      <c r="AL30">
        <v>3</v>
      </c>
    </row>
    <row r="31" spans="1:38">
      <c r="A31" t="s">
        <v>73</v>
      </c>
      <c r="B31" s="35">
        <v>190.49</v>
      </c>
      <c r="C31" s="35">
        <v>0</v>
      </c>
      <c r="D31" s="94">
        <f t="shared" si="0"/>
        <v>89.2</v>
      </c>
      <c r="E31" s="35"/>
      <c r="F31" s="35"/>
      <c r="G31" s="35"/>
      <c r="H31" s="35"/>
      <c r="I31" s="35"/>
      <c r="J31" s="38">
        <v>1.3</v>
      </c>
      <c r="K31" s="38">
        <v>1.3</v>
      </c>
      <c r="L31" s="38">
        <v>1.34</v>
      </c>
      <c r="M31">
        <v>70.27</v>
      </c>
      <c r="N31">
        <v>272.51</v>
      </c>
      <c r="O31">
        <v>53.01</v>
      </c>
      <c r="P31">
        <v>2.5499999999999998</v>
      </c>
      <c r="Q31">
        <v>6.61</v>
      </c>
      <c r="R31" s="94">
        <v>32.6</v>
      </c>
      <c r="S31" s="94">
        <v>24</v>
      </c>
      <c r="T31" s="94">
        <v>32.6</v>
      </c>
      <c r="U31">
        <v>2.38</v>
      </c>
      <c r="V31">
        <v>15.19</v>
      </c>
      <c r="W31">
        <v>2.69</v>
      </c>
      <c r="X31">
        <v>22</v>
      </c>
      <c r="Y31">
        <v>7.34</v>
      </c>
      <c r="Z31">
        <v>7.33</v>
      </c>
      <c r="AA31">
        <v>7.03</v>
      </c>
      <c r="AB31">
        <v>1.41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17.670000000000002</v>
      </c>
      <c r="AI31">
        <v>17.670000000000002</v>
      </c>
      <c r="AJ31">
        <v>27.26</v>
      </c>
      <c r="AK31">
        <v>14</v>
      </c>
      <c r="AL31">
        <v>6</v>
      </c>
    </row>
    <row r="32" spans="1:38">
      <c r="A32" t="s">
        <v>74</v>
      </c>
      <c r="B32" s="35">
        <v>185.67</v>
      </c>
      <c r="C32" s="35">
        <v>0</v>
      </c>
      <c r="D32" s="94">
        <f t="shared" si="0"/>
        <v>95.8</v>
      </c>
      <c r="E32" s="35"/>
      <c r="F32" s="35"/>
      <c r="G32" s="35"/>
      <c r="H32" s="35"/>
      <c r="I32" s="35"/>
      <c r="J32" s="38">
        <v>2.1800000000000002</v>
      </c>
      <c r="K32" s="38">
        <v>2.1800000000000002</v>
      </c>
      <c r="L32" s="38">
        <v>2.23</v>
      </c>
      <c r="M32">
        <v>70.27</v>
      </c>
      <c r="N32">
        <v>272.51</v>
      </c>
      <c r="O32">
        <v>53.01</v>
      </c>
      <c r="P32">
        <v>2.5499999999999998</v>
      </c>
      <c r="Q32">
        <v>6.61</v>
      </c>
      <c r="R32" s="94">
        <v>32.9</v>
      </c>
      <c r="S32" s="94">
        <v>30</v>
      </c>
      <c r="T32" s="94">
        <v>32.9</v>
      </c>
      <c r="U32">
        <v>2.38</v>
      </c>
      <c r="V32">
        <v>23.47</v>
      </c>
      <c r="W32">
        <v>2.69</v>
      </c>
      <c r="X32">
        <v>22</v>
      </c>
      <c r="Y32">
        <v>7.34</v>
      </c>
      <c r="Z32">
        <v>7.33</v>
      </c>
      <c r="AA32">
        <v>16.5</v>
      </c>
      <c r="AB32">
        <v>3.3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16.670000000000002</v>
      </c>
      <c r="AI32">
        <v>16.670000000000002</v>
      </c>
      <c r="AJ32">
        <v>27.26</v>
      </c>
      <c r="AK32">
        <v>25</v>
      </c>
      <c r="AL32">
        <v>10</v>
      </c>
    </row>
    <row r="33" spans="1:38">
      <c r="A33" t="s">
        <v>75</v>
      </c>
      <c r="B33" s="35">
        <v>171.21</v>
      </c>
      <c r="C33" s="35">
        <v>0</v>
      </c>
      <c r="D33" s="94">
        <f t="shared" si="0"/>
        <v>97.5</v>
      </c>
      <c r="E33" s="35"/>
      <c r="F33" s="35"/>
      <c r="G33" s="35"/>
      <c r="H33" s="35"/>
      <c r="I33" s="35"/>
      <c r="J33" s="38">
        <v>3.03</v>
      </c>
      <c r="K33" s="38">
        <v>3.03</v>
      </c>
      <c r="L33" s="38">
        <v>3.1</v>
      </c>
      <c r="M33">
        <v>70.27</v>
      </c>
      <c r="N33">
        <v>272.51</v>
      </c>
      <c r="O33">
        <v>53.01</v>
      </c>
      <c r="P33">
        <v>2.5499999999999998</v>
      </c>
      <c r="Q33">
        <v>6.61</v>
      </c>
      <c r="R33" s="94">
        <v>32.5</v>
      </c>
      <c r="S33" s="94">
        <v>32.5</v>
      </c>
      <c r="T33" s="94">
        <v>32.5</v>
      </c>
      <c r="U33">
        <v>2.38</v>
      </c>
      <c r="V33">
        <v>32.56</v>
      </c>
      <c r="W33">
        <v>2.69</v>
      </c>
      <c r="X33">
        <v>22</v>
      </c>
      <c r="Y33">
        <v>7.34</v>
      </c>
      <c r="Z33">
        <v>7.33</v>
      </c>
      <c r="AA33">
        <v>29.28</v>
      </c>
      <c r="AB33">
        <v>5.85</v>
      </c>
      <c r="AC33">
        <v>13</v>
      </c>
      <c r="AD33">
        <v>8</v>
      </c>
      <c r="AE33">
        <v>18</v>
      </c>
      <c r="AF33">
        <v>9</v>
      </c>
      <c r="AG33">
        <v>6.66</v>
      </c>
      <c r="AH33">
        <v>10</v>
      </c>
      <c r="AI33">
        <v>10</v>
      </c>
      <c r="AJ33">
        <v>27.26</v>
      </c>
      <c r="AK33">
        <v>39</v>
      </c>
      <c r="AL33">
        <v>16</v>
      </c>
    </row>
    <row r="34" spans="1:38">
      <c r="A34" t="s">
        <v>76</v>
      </c>
      <c r="B34" s="35">
        <v>171.21</v>
      </c>
      <c r="C34" s="35">
        <v>0</v>
      </c>
      <c r="D34" s="94">
        <f t="shared" si="0"/>
        <v>98.5</v>
      </c>
      <c r="E34" s="35"/>
      <c r="F34" s="35"/>
      <c r="G34" s="35"/>
      <c r="H34" s="35"/>
      <c r="I34" s="35"/>
      <c r="J34" s="38">
        <v>3.95</v>
      </c>
      <c r="K34" s="38">
        <v>3.95</v>
      </c>
      <c r="L34" s="38">
        <v>4.05</v>
      </c>
      <c r="M34">
        <v>70.27</v>
      </c>
      <c r="N34">
        <v>272.51</v>
      </c>
      <c r="O34">
        <v>53.01</v>
      </c>
      <c r="P34">
        <v>2.5499999999999998</v>
      </c>
      <c r="Q34">
        <v>6.61</v>
      </c>
      <c r="R34" s="94">
        <v>32.840000000000003</v>
      </c>
      <c r="S34" s="94">
        <v>32.83</v>
      </c>
      <c r="T34" s="94">
        <v>32.83</v>
      </c>
      <c r="U34">
        <v>2.38</v>
      </c>
      <c r="V34">
        <v>41.82</v>
      </c>
      <c r="W34">
        <v>2.69</v>
      </c>
      <c r="X34">
        <v>21.5</v>
      </c>
      <c r="Y34">
        <v>7.16</v>
      </c>
      <c r="Z34">
        <v>7.17</v>
      </c>
      <c r="AA34">
        <v>46.8</v>
      </c>
      <c r="AB34">
        <v>9.36</v>
      </c>
      <c r="AC34">
        <v>19</v>
      </c>
      <c r="AD34">
        <v>12</v>
      </c>
      <c r="AE34">
        <v>24</v>
      </c>
      <c r="AF34">
        <v>11</v>
      </c>
      <c r="AG34">
        <v>6.66</v>
      </c>
      <c r="AH34">
        <v>10</v>
      </c>
      <c r="AI34">
        <v>10</v>
      </c>
      <c r="AJ34">
        <v>27.26</v>
      </c>
      <c r="AK34">
        <v>53</v>
      </c>
      <c r="AL34">
        <v>22</v>
      </c>
    </row>
    <row r="35" spans="1:38">
      <c r="A35" t="s">
        <v>77</v>
      </c>
      <c r="B35" s="35">
        <v>171.21</v>
      </c>
      <c r="C35" s="35">
        <v>0</v>
      </c>
      <c r="D35" s="94">
        <f t="shared" si="0"/>
        <v>99</v>
      </c>
      <c r="E35" s="35"/>
      <c r="F35" s="35"/>
      <c r="G35" s="35"/>
      <c r="H35" s="35"/>
      <c r="I35" s="35"/>
      <c r="J35" s="38">
        <v>5</v>
      </c>
      <c r="K35" s="38">
        <v>5</v>
      </c>
      <c r="L35" s="38">
        <v>5.13</v>
      </c>
      <c r="M35">
        <v>70.27</v>
      </c>
      <c r="N35">
        <v>272.51</v>
      </c>
      <c r="O35">
        <v>53.01</v>
      </c>
      <c r="P35">
        <v>2.5499999999999998</v>
      </c>
      <c r="Q35">
        <v>6.61</v>
      </c>
      <c r="R35" s="94">
        <v>33</v>
      </c>
      <c r="S35" s="94">
        <v>33</v>
      </c>
      <c r="T35" s="94">
        <v>33</v>
      </c>
      <c r="U35">
        <v>2.5299999999999998</v>
      </c>
      <c r="V35">
        <v>51.06</v>
      </c>
      <c r="W35">
        <v>2.69</v>
      </c>
      <c r="X35">
        <v>21</v>
      </c>
      <c r="Y35">
        <v>7</v>
      </c>
      <c r="Z35">
        <v>7</v>
      </c>
      <c r="AA35">
        <v>65.25</v>
      </c>
      <c r="AB35">
        <v>13.05</v>
      </c>
      <c r="AC35">
        <v>25</v>
      </c>
      <c r="AD35">
        <v>16</v>
      </c>
      <c r="AE35">
        <v>30</v>
      </c>
      <c r="AF35">
        <v>14</v>
      </c>
      <c r="AG35">
        <v>6.66</v>
      </c>
      <c r="AH35">
        <v>10</v>
      </c>
      <c r="AI35">
        <v>10</v>
      </c>
      <c r="AJ35">
        <v>27.26</v>
      </c>
      <c r="AK35">
        <v>67</v>
      </c>
      <c r="AL35">
        <v>28</v>
      </c>
    </row>
    <row r="36" spans="1:38">
      <c r="A36" t="s">
        <v>78</v>
      </c>
      <c r="B36" s="35">
        <v>176.03</v>
      </c>
      <c r="C36" s="35">
        <v>0</v>
      </c>
      <c r="D36" s="94">
        <f t="shared" si="0"/>
        <v>99</v>
      </c>
      <c r="E36" s="35"/>
      <c r="F36" s="35"/>
      <c r="G36" s="35"/>
      <c r="H36" s="35"/>
      <c r="I36" s="35"/>
      <c r="J36" s="38">
        <v>6.06</v>
      </c>
      <c r="K36" s="38">
        <v>6.06</v>
      </c>
      <c r="L36" s="38">
        <v>6.22</v>
      </c>
      <c r="M36">
        <v>70.27</v>
      </c>
      <c r="N36">
        <v>272.51</v>
      </c>
      <c r="O36">
        <v>53.01</v>
      </c>
      <c r="P36">
        <v>2.5499999999999998</v>
      </c>
      <c r="Q36">
        <v>6.61</v>
      </c>
      <c r="R36" s="94">
        <v>33</v>
      </c>
      <c r="S36" s="94">
        <v>33</v>
      </c>
      <c r="T36" s="94">
        <v>33</v>
      </c>
      <c r="U36">
        <v>2.5299999999999998</v>
      </c>
      <c r="V36">
        <v>60.28</v>
      </c>
      <c r="W36">
        <v>2.69</v>
      </c>
      <c r="X36">
        <v>20.5</v>
      </c>
      <c r="Y36">
        <v>6.84</v>
      </c>
      <c r="Z36">
        <v>6.83</v>
      </c>
      <c r="AA36">
        <v>84.42</v>
      </c>
      <c r="AB36">
        <v>16.88</v>
      </c>
      <c r="AC36">
        <v>33</v>
      </c>
      <c r="AD36">
        <v>20</v>
      </c>
      <c r="AE36">
        <v>37</v>
      </c>
      <c r="AF36">
        <v>17</v>
      </c>
      <c r="AG36">
        <v>6.66</v>
      </c>
      <c r="AH36">
        <v>10</v>
      </c>
      <c r="AI36">
        <v>10</v>
      </c>
      <c r="AJ36">
        <v>27.76</v>
      </c>
      <c r="AK36">
        <v>81</v>
      </c>
      <c r="AL36">
        <v>34</v>
      </c>
    </row>
    <row r="37" spans="1:38">
      <c r="A37" t="s">
        <v>79</v>
      </c>
      <c r="B37" s="35">
        <v>180.85</v>
      </c>
      <c r="C37" s="35">
        <v>0</v>
      </c>
      <c r="D37" s="94">
        <f t="shared" si="0"/>
        <v>99</v>
      </c>
      <c r="E37" s="35"/>
      <c r="F37" s="35"/>
      <c r="G37" s="35"/>
      <c r="H37" s="35"/>
      <c r="I37" s="35"/>
      <c r="J37" s="38">
        <v>7.33</v>
      </c>
      <c r="K37" s="38">
        <v>7.33</v>
      </c>
      <c r="L37" s="38">
        <v>7.52</v>
      </c>
      <c r="M37">
        <v>70.27</v>
      </c>
      <c r="N37">
        <v>272.51</v>
      </c>
      <c r="O37">
        <v>53.01</v>
      </c>
      <c r="P37">
        <v>2.5499999999999998</v>
      </c>
      <c r="Q37">
        <v>6.61</v>
      </c>
      <c r="R37" s="94">
        <v>33</v>
      </c>
      <c r="S37" s="94">
        <v>33</v>
      </c>
      <c r="T37" s="94">
        <v>33</v>
      </c>
      <c r="U37">
        <v>2.5299999999999998</v>
      </c>
      <c r="V37">
        <v>68.98</v>
      </c>
      <c r="W37">
        <v>2.69</v>
      </c>
      <c r="X37">
        <v>20</v>
      </c>
      <c r="Y37">
        <v>6.66</v>
      </c>
      <c r="Z37">
        <v>6.67</v>
      </c>
      <c r="AA37">
        <v>103.58</v>
      </c>
      <c r="AB37">
        <v>20.71</v>
      </c>
      <c r="AC37">
        <v>42</v>
      </c>
      <c r="AD37">
        <v>24</v>
      </c>
      <c r="AE37">
        <v>44</v>
      </c>
      <c r="AF37">
        <v>21</v>
      </c>
      <c r="AG37">
        <v>6.66</v>
      </c>
      <c r="AH37">
        <v>10</v>
      </c>
      <c r="AI37">
        <v>10</v>
      </c>
      <c r="AJ37">
        <v>28.26</v>
      </c>
      <c r="AK37">
        <v>95</v>
      </c>
      <c r="AL37">
        <v>40</v>
      </c>
    </row>
    <row r="38" spans="1:38">
      <c r="A38" t="s">
        <v>80</v>
      </c>
      <c r="B38" s="35">
        <v>171.21</v>
      </c>
      <c r="C38" s="35">
        <v>0</v>
      </c>
      <c r="D38" s="94">
        <f t="shared" si="0"/>
        <v>99</v>
      </c>
      <c r="E38" s="35"/>
      <c r="F38" s="35"/>
      <c r="G38" s="35"/>
      <c r="H38" s="35"/>
      <c r="I38" s="35"/>
      <c r="J38" s="38">
        <v>8.3699999999999992</v>
      </c>
      <c r="K38" s="38">
        <v>8.3699999999999992</v>
      </c>
      <c r="L38" s="38">
        <v>8.58</v>
      </c>
      <c r="M38">
        <v>70.27</v>
      </c>
      <c r="N38">
        <v>272.51</v>
      </c>
      <c r="O38">
        <v>53.01</v>
      </c>
      <c r="P38">
        <v>2.5499999999999998</v>
      </c>
      <c r="Q38">
        <v>6.61</v>
      </c>
      <c r="R38" s="94">
        <v>33</v>
      </c>
      <c r="S38" s="94">
        <v>33</v>
      </c>
      <c r="T38" s="94">
        <v>33</v>
      </c>
      <c r="U38">
        <v>2.5299999999999998</v>
      </c>
      <c r="V38">
        <v>77.37</v>
      </c>
      <c r="W38">
        <v>2.69</v>
      </c>
      <c r="X38">
        <v>20</v>
      </c>
      <c r="Y38">
        <v>6.66</v>
      </c>
      <c r="Z38">
        <v>6.67</v>
      </c>
      <c r="AA38">
        <v>121.7</v>
      </c>
      <c r="AB38">
        <v>24.34</v>
      </c>
      <c r="AC38">
        <v>48</v>
      </c>
      <c r="AD38">
        <v>27</v>
      </c>
      <c r="AE38">
        <v>51</v>
      </c>
      <c r="AF38">
        <v>25</v>
      </c>
      <c r="AG38">
        <v>6.66</v>
      </c>
      <c r="AH38">
        <v>10</v>
      </c>
      <c r="AI38">
        <v>10</v>
      </c>
      <c r="AJ38">
        <v>28.77</v>
      </c>
      <c r="AK38">
        <v>109</v>
      </c>
      <c r="AL38">
        <v>46</v>
      </c>
    </row>
    <row r="39" spans="1:38">
      <c r="A39" t="s">
        <v>81</v>
      </c>
      <c r="B39" s="35">
        <v>177.96</v>
      </c>
      <c r="C39" s="35">
        <v>0</v>
      </c>
      <c r="D39" s="94">
        <f t="shared" si="0"/>
        <v>99</v>
      </c>
      <c r="E39" s="35"/>
      <c r="F39" s="35"/>
      <c r="G39" s="35"/>
      <c r="H39" s="35"/>
      <c r="I39" s="35"/>
      <c r="J39" s="38">
        <v>9.4499999999999993</v>
      </c>
      <c r="K39" s="38">
        <v>9.4499999999999993</v>
      </c>
      <c r="L39" s="38">
        <v>9.69</v>
      </c>
      <c r="M39">
        <v>70.27</v>
      </c>
      <c r="N39">
        <v>272.51</v>
      </c>
      <c r="O39">
        <v>53.01</v>
      </c>
      <c r="P39">
        <v>2.5499999999999998</v>
      </c>
      <c r="Q39">
        <v>6.61</v>
      </c>
      <c r="R39" s="94">
        <v>33</v>
      </c>
      <c r="S39" s="94">
        <v>33</v>
      </c>
      <c r="T39" s="94">
        <v>33</v>
      </c>
      <c r="U39">
        <v>2.5299999999999998</v>
      </c>
      <c r="V39">
        <v>85.64</v>
      </c>
      <c r="W39">
        <v>2.69</v>
      </c>
      <c r="X39">
        <v>20</v>
      </c>
      <c r="Y39">
        <v>6.66</v>
      </c>
      <c r="Z39">
        <v>6.67</v>
      </c>
      <c r="AA39">
        <v>139.22</v>
      </c>
      <c r="AB39">
        <v>27.84</v>
      </c>
      <c r="AC39">
        <v>57</v>
      </c>
      <c r="AD39">
        <v>29</v>
      </c>
      <c r="AE39">
        <v>58</v>
      </c>
      <c r="AF39">
        <v>28</v>
      </c>
      <c r="AG39">
        <v>6.66</v>
      </c>
      <c r="AH39">
        <v>10</v>
      </c>
      <c r="AI39">
        <v>10</v>
      </c>
      <c r="AJ39">
        <v>29.77</v>
      </c>
      <c r="AK39">
        <v>123</v>
      </c>
      <c r="AL39">
        <v>52</v>
      </c>
    </row>
    <row r="40" spans="1:38">
      <c r="A40" t="s">
        <v>82</v>
      </c>
      <c r="B40" s="35">
        <v>180.85</v>
      </c>
      <c r="C40" s="35">
        <v>0</v>
      </c>
      <c r="D40" s="94">
        <f t="shared" si="0"/>
        <v>99</v>
      </c>
      <c r="E40" s="35"/>
      <c r="F40" s="35"/>
      <c r="G40" s="35"/>
      <c r="H40" s="35"/>
      <c r="I40" s="35"/>
      <c r="J40" s="38">
        <v>10.54</v>
      </c>
      <c r="K40" s="38">
        <v>10.54</v>
      </c>
      <c r="L40" s="38">
        <v>10.8</v>
      </c>
      <c r="M40">
        <v>70.27</v>
      </c>
      <c r="N40">
        <v>272.51</v>
      </c>
      <c r="O40">
        <v>53.01</v>
      </c>
      <c r="P40">
        <v>2.5499999999999998</v>
      </c>
      <c r="Q40">
        <v>6.61</v>
      </c>
      <c r="R40" s="94">
        <v>33</v>
      </c>
      <c r="S40" s="94">
        <v>33</v>
      </c>
      <c r="T40" s="94">
        <v>33</v>
      </c>
      <c r="U40">
        <v>2.5299999999999998</v>
      </c>
      <c r="V40">
        <v>93</v>
      </c>
      <c r="W40">
        <v>2.69</v>
      </c>
      <c r="X40">
        <v>20</v>
      </c>
      <c r="Y40">
        <v>6.66</v>
      </c>
      <c r="Z40">
        <v>6.67</v>
      </c>
      <c r="AA40">
        <v>155.76</v>
      </c>
      <c r="AB40">
        <v>31.15</v>
      </c>
      <c r="AC40">
        <v>63</v>
      </c>
      <c r="AD40">
        <v>32</v>
      </c>
      <c r="AE40">
        <v>65</v>
      </c>
      <c r="AF40">
        <v>31</v>
      </c>
      <c r="AG40">
        <v>6.66</v>
      </c>
      <c r="AH40">
        <v>10</v>
      </c>
      <c r="AI40">
        <v>10</v>
      </c>
      <c r="AJ40">
        <v>30.28</v>
      </c>
      <c r="AK40">
        <v>137</v>
      </c>
      <c r="AL40">
        <v>58</v>
      </c>
    </row>
    <row r="41" spans="1:38">
      <c r="A41" t="s">
        <v>83</v>
      </c>
      <c r="B41" s="35">
        <v>171.21</v>
      </c>
      <c r="C41" s="35">
        <v>0</v>
      </c>
      <c r="D41" s="94">
        <f t="shared" si="0"/>
        <v>99</v>
      </c>
      <c r="E41" s="35"/>
      <c r="F41" s="35"/>
      <c r="G41" s="35"/>
      <c r="H41" s="35"/>
      <c r="I41" s="35"/>
      <c r="J41" s="38">
        <v>11.49</v>
      </c>
      <c r="K41" s="38">
        <v>11.49</v>
      </c>
      <c r="L41" s="38">
        <v>11.78</v>
      </c>
      <c r="M41">
        <v>70.27</v>
      </c>
      <c r="N41">
        <v>272.51</v>
      </c>
      <c r="O41">
        <v>53.01</v>
      </c>
      <c r="P41">
        <v>2.5499999999999998</v>
      </c>
      <c r="Q41">
        <v>6.4</v>
      </c>
      <c r="R41" s="94">
        <v>33</v>
      </c>
      <c r="S41" s="94">
        <v>33</v>
      </c>
      <c r="T41" s="94">
        <v>33</v>
      </c>
      <c r="U41">
        <v>2.5299999999999998</v>
      </c>
      <c r="V41">
        <v>99.79</v>
      </c>
      <c r="W41">
        <v>2.69</v>
      </c>
      <c r="X41">
        <v>20</v>
      </c>
      <c r="Y41">
        <v>6.66</v>
      </c>
      <c r="Z41">
        <v>6.67</v>
      </c>
      <c r="AA41">
        <v>171.52</v>
      </c>
      <c r="AB41">
        <v>34.299999999999997</v>
      </c>
      <c r="AC41">
        <v>71</v>
      </c>
      <c r="AD41">
        <v>34</v>
      </c>
      <c r="AE41">
        <v>70</v>
      </c>
      <c r="AF41">
        <v>33</v>
      </c>
      <c r="AG41">
        <v>6.66</v>
      </c>
      <c r="AH41">
        <v>10</v>
      </c>
      <c r="AI41">
        <v>10</v>
      </c>
      <c r="AJ41">
        <v>30.28</v>
      </c>
      <c r="AK41">
        <v>147</v>
      </c>
      <c r="AL41">
        <v>63</v>
      </c>
    </row>
    <row r="42" spans="1:38">
      <c r="A42" t="s">
        <v>84</v>
      </c>
      <c r="B42" s="35">
        <v>171.21</v>
      </c>
      <c r="C42" s="35">
        <v>0</v>
      </c>
      <c r="D42" s="94">
        <f t="shared" si="0"/>
        <v>99</v>
      </c>
      <c r="E42" s="35"/>
      <c r="F42" s="35"/>
      <c r="G42" s="35"/>
      <c r="H42" s="35"/>
      <c r="I42" s="35"/>
      <c r="J42" s="38">
        <v>12.45</v>
      </c>
      <c r="K42" s="38">
        <v>12.45</v>
      </c>
      <c r="L42" s="38">
        <v>12.76</v>
      </c>
      <c r="M42">
        <v>70.27</v>
      </c>
      <c r="N42">
        <v>272.51</v>
      </c>
      <c r="O42">
        <v>53.01</v>
      </c>
      <c r="P42">
        <v>2.5499999999999998</v>
      </c>
      <c r="Q42">
        <v>6.4</v>
      </c>
      <c r="R42" s="94">
        <v>33</v>
      </c>
      <c r="S42" s="94">
        <v>33</v>
      </c>
      <c r="T42" s="94">
        <v>33</v>
      </c>
      <c r="U42">
        <v>2.5299999999999998</v>
      </c>
      <c r="V42">
        <v>106.19</v>
      </c>
      <c r="W42">
        <v>2.69</v>
      </c>
      <c r="X42">
        <v>20</v>
      </c>
      <c r="Y42">
        <v>6.66</v>
      </c>
      <c r="Z42">
        <v>6.67</v>
      </c>
      <c r="AA42">
        <v>185.53</v>
      </c>
      <c r="AB42">
        <v>37.1</v>
      </c>
      <c r="AC42">
        <v>75</v>
      </c>
      <c r="AD42">
        <v>36</v>
      </c>
      <c r="AE42">
        <v>74</v>
      </c>
      <c r="AF42">
        <v>36</v>
      </c>
      <c r="AG42">
        <v>6.66</v>
      </c>
      <c r="AH42">
        <v>10</v>
      </c>
      <c r="AI42">
        <v>10</v>
      </c>
      <c r="AJ42">
        <v>30.28</v>
      </c>
      <c r="AK42">
        <v>158</v>
      </c>
      <c r="AL42">
        <v>67</v>
      </c>
    </row>
    <row r="43" spans="1:38">
      <c r="A43" t="s">
        <v>85</v>
      </c>
      <c r="B43" s="35">
        <v>171.21</v>
      </c>
      <c r="C43" s="35">
        <v>0</v>
      </c>
      <c r="D43" s="94">
        <f t="shared" si="0"/>
        <v>99</v>
      </c>
      <c r="E43" s="35"/>
      <c r="F43" s="35"/>
      <c r="G43" s="35"/>
      <c r="H43" s="35"/>
      <c r="I43" s="35"/>
      <c r="J43" s="38">
        <v>13.09</v>
      </c>
      <c r="K43" s="38">
        <v>13.09</v>
      </c>
      <c r="L43" s="38">
        <v>13.42</v>
      </c>
      <c r="M43">
        <v>70.27</v>
      </c>
      <c r="N43">
        <v>272.51</v>
      </c>
      <c r="O43">
        <v>53.01</v>
      </c>
      <c r="P43">
        <v>2.48</v>
      </c>
      <c r="Q43">
        <v>6.4</v>
      </c>
      <c r="R43" s="94">
        <v>33</v>
      </c>
      <c r="S43" s="94">
        <v>33</v>
      </c>
      <c r="T43" s="94">
        <v>33</v>
      </c>
      <c r="U43">
        <v>2.46</v>
      </c>
      <c r="V43">
        <v>111.23</v>
      </c>
      <c r="W43">
        <v>2.78</v>
      </c>
      <c r="X43">
        <v>20</v>
      </c>
      <c r="Y43">
        <v>6.66</v>
      </c>
      <c r="Z43">
        <v>6.67</v>
      </c>
      <c r="AA43">
        <v>198.9</v>
      </c>
      <c r="AB43">
        <v>39.78</v>
      </c>
      <c r="AC43">
        <v>81</v>
      </c>
      <c r="AD43">
        <v>38</v>
      </c>
      <c r="AE43">
        <v>78</v>
      </c>
      <c r="AF43">
        <v>38</v>
      </c>
      <c r="AG43">
        <v>6.66</v>
      </c>
      <c r="AH43">
        <v>10</v>
      </c>
      <c r="AI43">
        <v>10</v>
      </c>
      <c r="AJ43">
        <v>30.28</v>
      </c>
      <c r="AK43">
        <v>165</v>
      </c>
      <c r="AL43">
        <v>70</v>
      </c>
    </row>
    <row r="44" spans="1:38">
      <c r="A44" t="s">
        <v>86</v>
      </c>
      <c r="B44" s="35">
        <v>171.21</v>
      </c>
      <c r="C44" s="35">
        <v>0</v>
      </c>
      <c r="D44" s="94">
        <f t="shared" si="0"/>
        <v>99</v>
      </c>
      <c r="E44" s="35"/>
      <c r="F44" s="35"/>
      <c r="G44" s="35"/>
      <c r="H44" s="35"/>
      <c r="I44" s="35"/>
      <c r="J44" s="38">
        <v>14.05</v>
      </c>
      <c r="K44" s="38">
        <v>14.05</v>
      </c>
      <c r="L44" s="38">
        <v>14.4</v>
      </c>
      <c r="M44">
        <v>70.27</v>
      </c>
      <c r="N44">
        <v>272.51</v>
      </c>
      <c r="O44">
        <v>55.74</v>
      </c>
      <c r="P44">
        <v>2.48</v>
      </c>
      <c r="Q44">
        <v>6.4</v>
      </c>
      <c r="R44" s="94">
        <v>33</v>
      </c>
      <c r="S44" s="94">
        <v>33</v>
      </c>
      <c r="T44" s="94">
        <v>33</v>
      </c>
      <c r="U44">
        <v>2.46</v>
      </c>
      <c r="V44">
        <v>115.09</v>
      </c>
      <c r="W44">
        <v>2.78</v>
      </c>
      <c r="X44">
        <v>20</v>
      </c>
      <c r="Y44">
        <v>6.66</v>
      </c>
      <c r="Z44">
        <v>6.67</v>
      </c>
      <c r="AA44">
        <v>210.53</v>
      </c>
      <c r="AB44">
        <v>42.1</v>
      </c>
      <c r="AC44">
        <v>83</v>
      </c>
      <c r="AD44">
        <v>40</v>
      </c>
      <c r="AE44">
        <v>83</v>
      </c>
      <c r="AF44">
        <v>39</v>
      </c>
      <c r="AG44">
        <v>6.66</v>
      </c>
      <c r="AH44">
        <v>10</v>
      </c>
      <c r="AI44">
        <v>10</v>
      </c>
      <c r="AJ44">
        <v>30.28</v>
      </c>
      <c r="AK44">
        <v>172</v>
      </c>
      <c r="AL44">
        <v>73</v>
      </c>
    </row>
    <row r="45" spans="1:38">
      <c r="A45" t="s">
        <v>87</v>
      </c>
      <c r="B45" s="35">
        <v>171.21</v>
      </c>
      <c r="C45" s="35">
        <v>0</v>
      </c>
      <c r="D45" s="94">
        <f t="shared" si="0"/>
        <v>99</v>
      </c>
      <c r="E45" s="35"/>
      <c r="F45" s="35"/>
      <c r="G45" s="35"/>
      <c r="H45" s="35"/>
      <c r="I45" s="35"/>
      <c r="J45" s="38">
        <v>14.68</v>
      </c>
      <c r="K45" s="38">
        <v>14.68</v>
      </c>
      <c r="L45" s="38">
        <v>15.05</v>
      </c>
      <c r="M45">
        <v>70.27</v>
      </c>
      <c r="N45">
        <v>272.51</v>
      </c>
      <c r="O45">
        <v>55.74</v>
      </c>
      <c r="P45">
        <v>2.48</v>
      </c>
      <c r="Q45">
        <v>6.4</v>
      </c>
      <c r="R45" s="94">
        <v>33</v>
      </c>
      <c r="S45" s="94">
        <v>33</v>
      </c>
      <c r="T45" s="94">
        <v>33</v>
      </c>
      <c r="U45">
        <v>2.46</v>
      </c>
      <c r="V45">
        <v>118.24</v>
      </c>
      <c r="W45">
        <v>2.78</v>
      </c>
      <c r="X45">
        <v>20</v>
      </c>
      <c r="Y45">
        <v>6.66</v>
      </c>
      <c r="Z45">
        <v>6.67</v>
      </c>
      <c r="AA45">
        <v>221.63</v>
      </c>
      <c r="AB45">
        <v>44.33</v>
      </c>
      <c r="AC45">
        <v>88</v>
      </c>
      <c r="AD45">
        <v>42</v>
      </c>
      <c r="AE45">
        <v>85</v>
      </c>
      <c r="AF45">
        <v>41</v>
      </c>
      <c r="AG45">
        <v>6.66</v>
      </c>
      <c r="AH45">
        <v>10</v>
      </c>
      <c r="AI45">
        <v>10</v>
      </c>
      <c r="AJ45">
        <v>30.28</v>
      </c>
      <c r="AK45">
        <v>175</v>
      </c>
      <c r="AL45">
        <v>75</v>
      </c>
    </row>
    <row r="46" spans="1:38">
      <c r="A46" t="s">
        <v>88</v>
      </c>
      <c r="B46" s="35">
        <v>171.21</v>
      </c>
      <c r="C46" s="35">
        <v>0</v>
      </c>
      <c r="D46" s="94">
        <f t="shared" si="0"/>
        <v>99</v>
      </c>
      <c r="E46" s="35"/>
      <c r="F46" s="35"/>
      <c r="G46" s="35"/>
      <c r="H46" s="35"/>
      <c r="I46" s="35"/>
      <c r="J46" s="38">
        <v>15.09</v>
      </c>
      <c r="K46" s="38">
        <v>15.09</v>
      </c>
      <c r="L46" s="38">
        <v>15.47</v>
      </c>
      <c r="M46">
        <v>70.27</v>
      </c>
      <c r="N46">
        <v>272.51</v>
      </c>
      <c r="O46">
        <v>55.74</v>
      </c>
      <c r="P46">
        <v>2.48</v>
      </c>
      <c r="Q46">
        <v>6.4</v>
      </c>
      <c r="R46" s="94">
        <v>33</v>
      </c>
      <c r="S46" s="94">
        <v>33</v>
      </c>
      <c r="T46" s="94">
        <v>33</v>
      </c>
      <c r="U46">
        <v>2.46</v>
      </c>
      <c r="V46">
        <v>120.41</v>
      </c>
      <c r="W46">
        <v>2.78</v>
      </c>
      <c r="X46">
        <v>20</v>
      </c>
      <c r="Y46">
        <v>6.66</v>
      </c>
      <c r="Z46">
        <v>6.67</v>
      </c>
      <c r="AA46">
        <v>232.7</v>
      </c>
      <c r="AB46">
        <v>46.54</v>
      </c>
      <c r="AC46">
        <v>90</v>
      </c>
      <c r="AD46">
        <v>43</v>
      </c>
      <c r="AE46">
        <v>88</v>
      </c>
      <c r="AF46">
        <v>42</v>
      </c>
      <c r="AG46">
        <v>6.66</v>
      </c>
      <c r="AH46">
        <v>10</v>
      </c>
      <c r="AI46">
        <v>10</v>
      </c>
      <c r="AJ46">
        <v>30.28</v>
      </c>
      <c r="AK46">
        <v>182</v>
      </c>
      <c r="AL46">
        <v>78</v>
      </c>
    </row>
    <row r="47" spans="1:38">
      <c r="A47" t="s">
        <v>89</v>
      </c>
      <c r="B47" s="35">
        <v>205.82</v>
      </c>
      <c r="C47" s="35">
        <v>0</v>
      </c>
      <c r="D47" s="94">
        <f t="shared" si="0"/>
        <v>99</v>
      </c>
      <c r="E47" s="35"/>
      <c r="F47" s="35"/>
      <c r="G47" s="35"/>
      <c r="H47" s="35"/>
      <c r="I47" s="35"/>
      <c r="J47" s="38">
        <v>15.28</v>
      </c>
      <c r="K47" s="38">
        <v>15.28</v>
      </c>
      <c r="L47" s="38">
        <v>15.66</v>
      </c>
      <c r="M47">
        <v>70.27</v>
      </c>
      <c r="N47">
        <v>272.51</v>
      </c>
      <c r="O47">
        <v>55.74</v>
      </c>
      <c r="P47">
        <v>2.48</v>
      </c>
      <c r="Q47">
        <v>6.4</v>
      </c>
      <c r="R47" s="94">
        <v>33</v>
      </c>
      <c r="S47" s="94">
        <v>33</v>
      </c>
      <c r="T47" s="94">
        <v>33</v>
      </c>
      <c r="U47">
        <v>2.46</v>
      </c>
      <c r="V47">
        <v>122.37</v>
      </c>
      <c r="W47">
        <v>2.78</v>
      </c>
      <c r="X47">
        <v>20</v>
      </c>
      <c r="Y47">
        <v>6.66</v>
      </c>
      <c r="Z47">
        <v>6.67</v>
      </c>
      <c r="AA47">
        <v>233.33</v>
      </c>
      <c r="AB47">
        <v>46.67</v>
      </c>
      <c r="AC47">
        <v>91</v>
      </c>
      <c r="AD47">
        <v>44</v>
      </c>
      <c r="AE47">
        <v>91</v>
      </c>
      <c r="AF47">
        <v>43</v>
      </c>
      <c r="AG47">
        <v>6.66</v>
      </c>
      <c r="AH47">
        <v>10</v>
      </c>
      <c r="AI47">
        <v>10</v>
      </c>
      <c r="AJ47">
        <v>30.28</v>
      </c>
      <c r="AK47">
        <v>189</v>
      </c>
      <c r="AL47">
        <v>81</v>
      </c>
    </row>
    <row r="48" spans="1:38">
      <c r="A48" t="s">
        <v>90</v>
      </c>
      <c r="B48" s="35">
        <v>205.82</v>
      </c>
      <c r="C48" s="35">
        <v>0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70.27</v>
      </c>
      <c r="N48">
        <v>272.51</v>
      </c>
      <c r="O48">
        <v>51.09</v>
      </c>
      <c r="P48">
        <v>2.48</v>
      </c>
      <c r="Q48">
        <v>6.4</v>
      </c>
      <c r="R48" s="94">
        <v>33</v>
      </c>
      <c r="S48" s="94">
        <v>33</v>
      </c>
      <c r="T48" s="94">
        <v>33</v>
      </c>
      <c r="U48">
        <v>2.46</v>
      </c>
      <c r="V48">
        <v>123.76</v>
      </c>
      <c r="W48">
        <v>2.78</v>
      </c>
      <c r="X48">
        <v>20</v>
      </c>
      <c r="Y48">
        <v>6.66</v>
      </c>
      <c r="Z48">
        <v>6.67</v>
      </c>
      <c r="AA48">
        <v>233.33</v>
      </c>
      <c r="AB48">
        <v>46.67</v>
      </c>
      <c r="AC48">
        <v>91</v>
      </c>
      <c r="AD48">
        <v>44</v>
      </c>
      <c r="AE48">
        <v>91</v>
      </c>
      <c r="AF48">
        <v>44</v>
      </c>
      <c r="AG48">
        <v>6.66</v>
      </c>
      <c r="AH48">
        <v>10</v>
      </c>
      <c r="AI48">
        <v>10</v>
      </c>
      <c r="AJ48">
        <v>30.28</v>
      </c>
      <c r="AK48">
        <v>193</v>
      </c>
      <c r="AL48">
        <v>82</v>
      </c>
    </row>
    <row r="49" spans="1:38">
      <c r="A49" t="s">
        <v>91</v>
      </c>
      <c r="B49" s="35">
        <v>205.82</v>
      </c>
      <c r="C49" s="35">
        <v>0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70.27</v>
      </c>
      <c r="N49">
        <v>272.51</v>
      </c>
      <c r="O49">
        <v>51.09</v>
      </c>
      <c r="P49">
        <v>2.48</v>
      </c>
      <c r="Q49">
        <v>6.4</v>
      </c>
      <c r="R49" s="94">
        <v>33</v>
      </c>
      <c r="S49" s="94">
        <v>33</v>
      </c>
      <c r="T49" s="94">
        <v>33</v>
      </c>
      <c r="U49">
        <v>2.46</v>
      </c>
      <c r="V49">
        <v>124.5</v>
      </c>
      <c r="W49">
        <v>2.78</v>
      </c>
      <c r="X49">
        <v>20</v>
      </c>
      <c r="Y49">
        <v>6.66</v>
      </c>
      <c r="Z49">
        <v>6.67</v>
      </c>
      <c r="AA49">
        <v>233.33</v>
      </c>
      <c r="AB49">
        <v>46.67</v>
      </c>
      <c r="AC49">
        <v>91</v>
      </c>
      <c r="AD49">
        <v>45</v>
      </c>
      <c r="AE49">
        <v>91</v>
      </c>
      <c r="AF49">
        <v>44</v>
      </c>
      <c r="AG49">
        <v>6.66</v>
      </c>
      <c r="AH49">
        <v>10</v>
      </c>
      <c r="AI49">
        <v>10</v>
      </c>
      <c r="AJ49">
        <v>30.28</v>
      </c>
      <c r="AK49">
        <v>193</v>
      </c>
      <c r="AL49">
        <v>82</v>
      </c>
    </row>
    <row r="50" spans="1:38">
      <c r="A50" t="s">
        <v>92</v>
      </c>
      <c r="B50" s="35">
        <v>205.82</v>
      </c>
      <c r="C50" s="35">
        <v>0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70.27</v>
      </c>
      <c r="N50">
        <v>272.51</v>
      </c>
      <c r="O50">
        <v>51.09</v>
      </c>
      <c r="P50">
        <v>2.48</v>
      </c>
      <c r="Q50">
        <v>6.4</v>
      </c>
      <c r="R50" s="94">
        <v>33</v>
      </c>
      <c r="S50" s="94">
        <v>33</v>
      </c>
      <c r="T50" s="94">
        <v>33</v>
      </c>
      <c r="U50">
        <v>2.46</v>
      </c>
      <c r="V50">
        <v>125.07</v>
      </c>
      <c r="W50">
        <v>2.78</v>
      </c>
      <c r="X50">
        <v>20</v>
      </c>
      <c r="Y50">
        <v>6.66</v>
      </c>
      <c r="Z50">
        <v>6.67</v>
      </c>
      <c r="AA50">
        <v>233.33</v>
      </c>
      <c r="AB50">
        <v>46.67</v>
      </c>
      <c r="AC50">
        <v>91</v>
      </c>
      <c r="AD50">
        <v>45</v>
      </c>
      <c r="AE50">
        <v>91</v>
      </c>
      <c r="AF50">
        <v>44</v>
      </c>
      <c r="AG50">
        <v>6.66</v>
      </c>
      <c r="AH50">
        <v>10</v>
      </c>
      <c r="AI50">
        <v>10</v>
      </c>
      <c r="AJ50">
        <v>30.28</v>
      </c>
      <c r="AK50">
        <v>193</v>
      </c>
      <c r="AL50">
        <v>82</v>
      </c>
    </row>
    <row r="51" spans="1:38">
      <c r="A51" t="s">
        <v>93</v>
      </c>
      <c r="B51" s="35">
        <v>205.82</v>
      </c>
      <c r="C51" s="35">
        <v>0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70.27</v>
      </c>
      <c r="N51">
        <v>231.31</v>
      </c>
      <c r="O51">
        <v>80.010000000000005</v>
      </c>
      <c r="P51">
        <v>2.5499999999999998</v>
      </c>
      <c r="Q51">
        <v>6.4</v>
      </c>
      <c r="R51" s="94">
        <v>33</v>
      </c>
      <c r="S51" s="94">
        <v>33</v>
      </c>
      <c r="T51" s="94">
        <v>33</v>
      </c>
      <c r="U51">
        <v>2.46</v>
      </c>
      <c r="V51">
        <v>125.31</v>
      </c>
      <c r="W51">
        <v>2.78</v>
      </c>
      <c r="X51">
        <v>20</v>
      </c>
      <c r="Y51">
        <v>6.66</v>
      </c>
      <c r="Z51">
        <v>6.67</v>
      </c>
      <c r="AA51">
        <v>233.33</v>
      </c>
      <c r="AB51">
        <v>46.67</v>
      </c>
      <c r="AC51">
        <v>91</v>
      </c>
      <c r="AD51">
        <v>45</v>
      </c>
      <c r="AE51">
        <v>91</v>
      </c>
      <c r="AF51">
        <v>44</v>
      </c>
      <c r="AG51">
        <v>6.66</v>
      </c>
      <c r="AH51">
        <v>10</v>
      </c>
      <c r="AI51">
        <v>10</v>
      </c>
      <c r="AJ51">
        <v>30.28</v>
      </c>
      <c r="AK51">
        <v>193</v>
      </c>
      <c r="AL51">
        <v>82</v>
      </c>
    </row>
    <row r="52" spans="1:38">
      <c r="A52" t="s">
        <v>94</v>
      </c>
      <c r="B52" s="35">
        <v>205.82</v>
      </c>
      <c r="C52" s="35">
        <v>0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70.27</v>
      </c>
      <c r="N52">
        <v>192.76</v>
      </c>
      <c r="O52">
        <v>100.41</v>
      </c>
      <c r="P52">
        <v>2.5499999999999998</v>
      </c>
      <c r="Q52">
        <v>6.4</v>
      </c>
      <c r="R52" s="94">
        <v>33</v>
      </c>
      <c r="S52" s="94">
        <v>33</v>
      </c>
      <c r="T52" s="94">
        <v>33</v>
      </c>
      <c r="U52">
        <v>2.46</v>
      </c>
      <c r="V52">
        <v>124.66</v>
      </c>
      <c r="W52">
        <v>2.78</v>
      </c>
      <c r="X52">
        <v>20</v>
      </c>
      <c r="Y52">
        <v>6.66</v>
      </c>
      <c r="Z52">
        <v>6.67</v>
      </c>
      <c r="AA52">
        <v>233.33</v>
      </c>
      <c r="AB52">
        <v>46.67</v>
      </c>
      <c r="AC52">
        <v>91</v>
      </c>
      <c r="AD52">
        <v>45</v>
      </c>
      <c r="AE52">
        <v>91</v>
      </c>
      <c r="AF52">
        <v>44</v>
      </c>
      <c r="AG52">
        <v>6.66</v>
      </c>
      <c r="AH52">
        <v>10</v>
      </c>
      <c r="AI52">
        <v>10</v>
      </c>
      <c r="AJ52">
        <v>30.28</v>
      </c>
      <c r="AK52">
        <v>193</v>
      </c>
      <c r="AL52">
        <v>82</v>
      </c>
    </row>
    <row r="53" spans="1:38">
      <c r="A53" t="s">
        <v>95</v>
      </c>
      <c r="B53" s="35">
        <v>205.82</v>
      </c>
      <c r="C53" s="35">
        <v>0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70.27</v>
      </c>
      <c r="N53">
        <v>149.88</v>
      </c>
      <c r="O53">
        <v>100.41</v>
      </c>
      <c r="P53">
        <v>2.5499999999999998</v>
      </c>
      <c r="Q53">
        <v>6.4</v>
      </c>
      <c r="R53" s="94">
        <v>33</v>
      </c>
      <c r="S53" s="94">
        <v>33</v>
      </c>
      <c r="T53" s="94">
        <v>33</v>
      </c>
      <c r="U53">
        <v>2.46</v>
      </c>
      <c r="V53">
        <v>123.43</v>
      </c>
      <c r="W53">
        <v>2.78</v>
      </c>
      <c r="X53">
        <v>20</v>
      </c>
      <c r="Y53">
        <v>6.66</v>
      </c>
      <c r="Z53">
        <v>6.67</v>
      </c>
      <c r="AA53">
        <v>233.33</v>
      </c>
      <c r="AB53">
        <v>46.67</v>
      </c>
      <c r="AC53">
        <v>91</v>
      </c>
      <c r="AD53">
        <v>45</v>
      </c>
      <c r="AE53">
        <v>90</v>
      </c>
      <c r="AF53">
        <v>43</v>
      </c>
      <c r="AG53">
        <v>6.66</v>
      </c>
      <c r="AH53">
        <v>10</v>
      </c>
      <c r="AI53">
        <v>10</v>
      </c>
      <c r="AJ53">
        <v>30.28</v>
      </c>
      <c r="AK53">
        <v>193</v>
      </c>
      <c r="AL53">
        <v>82</v>
      </c>
    </row>
    <row r="54" spans="1:38">
      <c r="A54" t="s">
        <v>96</v>
      </c>
      <c r="B54" s="35">
        <v>205.82</v>
      </c>
      <c r="C54" s="35">
        <v>0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70.27</v>
      </c>
      <c r="N54">
        <v>149.88</v>
      </c>
      <c r="O54">
        <v>100.41</v>
      </c>
      <c r="P54">
        <v>2.5499999999999998</v>
      </c>
      <c r="Q54">
        <v>6.4</v>
      </c>
      <c r="R54" s="94">
        <v>33</v>
      </c>
      <c r="S54" s="94">
        <v>33</v>
      </c>
      <c r="T54" s="94">
        <v>33</v>
      </c>
      <c r="U54">
        <v>2.46</v>
      </c>
      <c r="V54">
        <v>121.68</v>
      </c>
      <c r="W54">
        <v>2.78</v>
      </c>
      <c r="X54">
        <v>20</v>
      </c>
      <c r="Y54">
        <v>6.66</v>
      </c>
      <c r="Z54">
        <v>6.67</v>
      </c>
      <c r="AA54">
        <v>233.33</v>
      </c>
      <c r="AB54">
        <v>46.67</v>
      </c>
      <c r="AC54">
        <v>91</v>
      </c>
      <c r="AD54">
        <v>45</v>
      </c>
      <c r="AE54">
        <v>90</v>
      </c>
      <c r="AF54">
        <v>43</v>
      </c>
      <c r="AG54">
        <v>6.66</v>
      </c>
      <c r="AH54">
        <v>10</v>
      </c>
      <c r="AI54">
        <v>10</v>
      </c>
      <c r="AJ54">
        <v>30.78</v>
      </c>
      <c r="AK54">
        <v>193</v>
      </c>
      <c r="AL54">
        <v>82</v>
      </c>
    </row>
    <row r="55" spans="1:38">
      <c r="A55" t="s">
        <v>97</v>
      </c>
      <c r="B55" s="35">
        <v>205.82</v>
      </c>
      <c r="C55" s="35">
        <v>0</v>
      </c>
      <c r="D55" s="94">
        <f t="shared" si="0"/>
        <v>99</v>
      </c>
      <c r="E55" s="35"/>
      <c r="F55" s="35"/>
      <c r="G55" s="35"/>
      <c r="H55" s="35"/>
      <c r="I55" s="35"/>
      <c r="J55" s="38">
        <v>15.28</v>
      </c>
      <c r="K55" s="38">
        <v>15.28</v>
      </c>
      <c r="L55" s="38">
        <v>15.66</v>
      </c>
      <c r="M55">
        <v>70.27</v>
      </c>
      <c r="N55">
        <v>149.88</v>
      </c>
      <c r="O55">
        <v>81.92</v>
      </c>
      <c r="P55">
        <v>2.5499999999999998</v>
      </c>
      <c r="Q55">
        <v>6.4</v>
      </c>
      <c r="R55" s="94">
        <v>33</v>
      </c>
      <c r="S55" s="94">
        <v>33</v>
      </c>
      <c r="T55" s="94">
        <v>33</v>
      </c>
      <c r="U55">
        <v>2.68</v>
      </c>
      <c r="V55">
        <v>118.89</v>
      </c>
      <c r="W55">
        <v>2.87</v>
      </c>
      <c r="X55">
        <v>20</v>
      </c>
      <c r="Y55">
        <v>6.66</v>
      </c>
      <c r="Z55">
        <v>6.67</v>
      </c>
      <c r="AA55">
        <v>233.33</v>
      </c>
      <c r="AB55">
        <v>46.67</v>
      </c>
      <c r="AC55">
        <v>91</v>
      </c>
      <c r="AD55">
        <v>44</v>
      </c>
      <c r="AE55">
        <v>90</v>
      </c>
      <c r="AF55">
        <v>43</v>
      </c>
      <c r="AG55">
        <v>6.66</v>
      </c>
      <c r="AH55">
        <v>10</v>
      </c>
      <c r="AI55">
        <v>10</v>
      </c>
      <c r="AJ55">
        <v>30.78</v>
      </c>
      <c r="AK55">
        <v>193</v>
      </c>
      <c r="AL55">
        <v>82</v>
      </c>
    </row>
    <row r="56" spans="1:38">
      <c r="A56" t="s">
        <v>98</v>
      </c>
      <c r="B56" s="35">
        <v>205.82</v>
      </c>
      <c r="C56" s="35">
        <v>0</v>
      </c>
      <c r="D56" s="94">
        <f t="shared" si="0"/>
        <v>99</v>
      </c>
      <c r="E56" s="35"/>
      <c r="F56" s="35"/>
      <c r="G56" s="35"/>
      <c r="H56" s="35"/>
      <c r="I56" s="35"/>
      <c r="J56" s="38">
        <v>15.28</v>
      </c>
      <c r="K56" s="38">
        <v>15.28</v>
      </c>
      <c r="L56" s="38">
        <v>15.66</v>
      </c>
      <c r="M56">
        <v>70.27</v>
      </c>
      <c r="N56">
        <v>149.88</v>
      </c>
      <c r="O56">
        <v>72.28</v>
      </c>
      <c r="P56">
        <v>2.5499999999999998</v>
      </c>
      <c r="Q56">
        <v>6.6</v>
      </c>
      <c r="R56" s="94">
        <v>33</v>
      </c>
      <c r="S56" s="94">
        <v>33</v>
      </c>
      <c r="T56" s="94">
        <v>33</v>
      </c>
      <c r="U56">
        <v>2.68</v>
      </c>
      <c r="V56">
        <v>115.05</v>
      </c>
      <c r="W56">
        <v>2.87</v>
      </c>
      <c r="X56">
        <v>20</v>
      </c>
      <c r="Y56">
        <v>6.66</v>
      </c>
      <c r="Z56">
        <v>6.67</v>
      </c>
      <c r="AA56">
        <v>233.33</v>
      </c>
      <c r="AB56">
        <v>46.67</v>
      </c>
      <c r="AC56">
        <v>91</v>
      </c>
      <c r="AD56">
        <v>43</v>
      </c>
      <c r="AE56">
        <v>89</v>
      </c>
      <c r="AF56">
        <v>43</v>
      </c>
      <c r="AG56">
        <v>6.66</v>
      </c>
      <c r="AH56">
        <v>10</v>
      </c>
      <c r="AI56">
        <v>10</v>
      </c>
      <c r="AJ56">
        <v>30.78</v>
      </c>
      <c r="AK56">
        <v>193</v>
      </c>
      <c r="AL56">
        <v>82</v>
      </c>
    </row>
    <row r="57" spans="1:38">
      <c r="A57" t="s">
        <v>99</v>
      </c>
      <c r="B57" s="35">
        <v>205.82</v>
      </c>
      <c r="C57" s="35">
        <v>0</v>
      </c>
      <c r="D57" s="94">
        <f t="shared" si="0"/>
        <v>99</v>
      </c>
      <c r="E57" s="35"/>
      <c r="F57" s="35"/>
      <c r="G57" s="35"/>
      <c r="H57" s="35"/>
      <c r="I57" s="35"/>
      <c r="J57" s="38">
        <v>15.28</v>
      </c>
      <c r="K57" s="38">
        <v>15.28</v>
      </c>
      <c r="L57" s="38">
        <v>15.66</v>
      </c>
      <c r="M57">
        <v>70.27</v>
      </c>
      <c r="N57">
        <v>149.88</v>
      </c>
      <c r="O57">
        <v>72.28</v>
      </c>
      <c r="P57">
        <v>2.5499999999999998</v>
      </c>
      <c r="Q57">
        <v>6.8</v>
      </c>
      <c r="R57" s="94">
        <v>33</v>
      </c>
      <c r="S57" s="94">
        <v>33</v>
      </c>
      <c r="T57" s="94">
        <v>33</v>
      </c>
      <c r="U57">
        <v>2.68</v>
      </c>
      <c r="V57">
        <v>109.88</v>
      </c>
      <c r="W57">
        <v>2.87</v>
      </c>
      <c r="X57">
        <v>20</v>
      </c>
      <c r="Y57">
        <v>6.66</v>
      </c>
      <c r="Z57">
        <v>6.67</v>
      </c>
      <c r="AA57">
        <v>235.83</v>
      </c>
      <c r="AB57">
        <v>47.17</v>
      </c>
      <c r="AC57">
        <v>91</v>
      </c>
      <c r="AD57">
        <v>42</v>
      </c>
      <c r="AE57">
        <v>87</v>
      </c>
      <c r="AF57">
        <v>41</v>
      </c>
      <c r="AG57">
        <v>6.66</v>
      </c>
      <c r="AH57">
        <v>10</v>
      </c>
      <c r="AI57">
        <v>10</v>
      </c>
      <c r="AJ57">
        <v>30.78</v>
      </c>
      <c r="AK57">
        <v>193</v>
      </c>
      <c r="AL57">
        <v>82</v>
      </c>
    </row>
    <row r="58" spans="1:38">
      <c r="A58" t="s">
        <v>100</v>
      </c>
      <c r="B58" s="35">
        <v>205.82</v>
      </c>
      <c r="C58" s="35">
        <v>0</v>
      </c>
      <c r="D58" s="94">
        <f t="shared" si="0"/>
        <v>99</v>
      </c>
      <c r="E58" s="35"/>
      <c r="F58" s="35"/>
      <c r="G58" s="35"/>
      <c r="H58" s="35"/>
      <c r="I58" s="35"/>
      <c r="J58" s="38">
        <v>15.09</v>
      </c>
      <c r="K58" s="38">
        <v>15.09</v>
      </c>
      <c r="L58" s="38">
        <v>15.47</v>
      </c>
      <c r="M58">
        <v>70.27</v>
      </c>
      <c r="N58">
        <v>149.88</v>
      </c>
      <c r="O58">
        <v>100.41</v>
      </c>
      <c r="P58">
        <v>2.5499999999999998</v>
      </c>
      <c r="Q58">
        <v>6.8</v>
      </c>
      <c r="R58" s="94">
        <v>33</v>
      </c>
      <c r="S58" s="94">
        <v>33</v>
      </c>
      <c r="T58" s="94">
        <v>33</v>
      </c>
      <c r="U58">
        <v>2.68</v>
      </c>
      <c r="V58">
        <v>104.74</v>
      </c>
      <c r="W58">
        <v>2.87</v>
      </c>
      <c r="X58">
        <v>20</v>
      </c>
      <c r="Y58">
        <v>6.66</v>
      </c>
      <c r="Z58">
        <v>6.67</v>
      </c>
      <c r="AA58">
        <v>234.17</v>
      </c>
      <c r="AB58">
        <v>46.83</v>
      </c>
      <c r="AC58">
        <v>91</v>
      </c>
      <c r="AD58">
        <v>42</v>
      </c>
      <c r="AE58">
        <v>82</v>
      </c>
      <c r="AF58">
        <v>39</v>
      </c>
      <c r="AG58">
        <v>6.66</v>
      </c>
      <c r="AH58">
        <v>10</v>
      </c>
      <c r="AI58">
        <v>10</v>
      </c>
      <c r="AJ58">
        <v>30.78</v>
      </c>
      <c r="AK58">
        <v>189</v>
      </c>
      <c r="AL58">
        <v>81</v>
      </c>
    </row>
    <row r="59" spans="1:38">
      <c r="A59" t="s">
        <v>101</v>
      </c>
      <c r="B59" s="35">
        <v>205.82</v>
      </c>
      <c r="C59" s="35">
        <v>0</v>
      </c>
      <c r="D59" s="94">
        <f t="shared" si="0"/>
        <v>99</v>
      </c>
      <c r="E59" s="35"/>
      <c r="F59" s="35"/>
      <c r="G59" s="35"/>
      <c r="H59" s="35"/>
      <c r="I59" s="35"/>
      <c r="J59" s="38">
        <v>14.7</v>
      </c>
      <c r="K59" s="38">
        <v>14.7</v>
      </c>
      <c r="L59" s="38">
        <v>15.07</v>
      </c>
      <c r="M59">
        <v>70.27</v>
      </c>
      <c r="N59">
        <v>149.88</v>
      </c>
      <c r="O59">
        <v>100.41</v>
      </c>
      <c r="P59">
        <v>2.72</v>
      </c>
      <c r="Q59">
        <v>6.8</v>
      </c>
      <c r="R59" s="94">
        <v>33</v>
      </c>
      <c r="S59" s="94">
        <v>33</v>
      </c>
      <c r="T59" s="94">
        <v>33</v>
      </c>
      <c r="U59">
        <v>2.76</v>
      </c>
      <c r="V59">
        <v>99.4</v>
      </c>
      <c r="W59">
        <v>2.87</v>
      </c>
      <c r="X59">
        <v>20</v>
      </c>
      <c r="Y59">
        <v>6.66</v>
      </c>
      <c r="Z59">
        <v>6.67</v>
      </c>
      <c r="AA59">
        <v>230.63</v>
      </c>
      <c r="AB59">
        <v>46.13</v>
      </c>
      <c r="AC59">
        <v>88</v>
      </c>
      <c r="AD59">
        <v>39</v>
      </c>
      <c r="AE59">
        <v>76</v>
      </c>
      <c r="AF59">
        <v>37</v>
      </c>
      <c r="AG59">
        <v>6.66</v>
      </c>
      <c r="AH59">
        <v>10</v>
      </c>
      <c r="AI59">
        <v>10</v>
      </c>
      <c r="AJ59">
        <v>31.28</v>
      </c>
      <c r="AK59">
        <v>186</v>
      </c>
      <c r="AL59">
        <v>79</v>
      </c>
    </row>
    <row r="60" spans="1:38">
      <c r="A60" t="s">
        <v>102</v>
      </c>
      <c r="B60" s="35">
        <v>205.82</v>
      </c>
      <c r="C60" s="35">
        <v>0</v>
      </c>
      <c r="D60" s="94">
        <f t="shared" si="0"/>
        <v>99</v>
      </c>
      <c r="E60" s="35"/>
      <c r="F60" s="35"/>
      <c r="G60" s="35"/>
      <c r="H60" s="35"/>
      <c r="I60" s="35"/>
      <c r="J60" s="38">
        <v>14.26</v>
      </c>
      <c r="K60" s="38">
        <v>14.26</v>
      </c>
      <c r="L60" s="38">
        <v>14.61</v>
      </c>
      <c r="M60">
        <v>70.27</v>
      </c>
      <c r="N60">
        <v>149.88</v>
      </c>
      <c r="O60">
        <v>100.41</v>
      </c>
      <c r="P60">
        <v>2.72</v>
      </c>
      <c r="Q60">
        <v>7</v>
      </c>
      <c r="R60" s="94">
        <v>33</v>
      </c>
      <c r="S60" s="94">
        <v>33</v>
      </c>
      <c r="T60" s="94">
        <v>33</v>
      </c>
      <c r="U60">
        <v>2.76</v>
      </c>
      <c r="V60">
        <v>93.65</v>
      </c>
      <c r="W60">
        <v>2.87</v>
      </c>
      <c r="X60">
        <v>20</v>
      </c>
      <c r="Y60">
        <v>6.66</v>
      </c>
      <c r="Z60">
        <v>6.67</v>
      </c>
      <c r="AA60">
        <v>221.16</v>
      </c>
      <c r="AB60">
        <v>44.23</v>
      </c>
      <c r="AC60">
        <v>85</v>
      </c>
      <c r="AD60">
        <v>38</v>
      </c>
      <c r="AE60">
        <v>72</v>
      </c>
      <c r="AF60">
        <v>34</v>
      </c>
      <c r="AG60">
        <v>6.66</v>
      </c>
      <c r="AH60">
        <v>10</v>
      </c>
      <c r="AI60">
        <v>10</v>
      </c>
      <c r="AJ60">
        <v>31.28</v>
      </c>
      <c r="AK60">
        <v>182</v>
      </c>
      <c r="AL60">
        <v>78</v>
      </c>
    </row>
    <row r="61" spans="1:38">
      <c r="A61" t="s">
        <v>103</v>
      </c>
      <c r="B61" s="35">
        <v>205.82</v>
      </c>
      <c r="C61" s="35">
        <v>0</v>
      </c>
      <c r="D61" s="94">
        <f t="shared" si="0"/>
        <v>99</v>
      </c>
      <c r="E61" s="35"/>
      <c r="F61" s="35"/>
      <c r="G61" s="35"/>
      <c r="H61" s="35"/>
      <c r="I61" s="35"/>
      <c r="J61" s="38">
        <v>13.79</v>
      </c>
      <c r="K61" s="38">
        <v>13.79</v>
      </c>
      <c r="L61" s="38">
        <v>14.13</v>
      </c>
      <c r="M61">
        <v>70.27</v>
      </c>
      <c r="N61">
        <v>149.88</v>
      </c>
      <c r="O61">
        <v>100.41</v>
      </c>
      <c r="P61">
        <v>2.72</v>
      </c>
      <c r="Q61">
        <v>7</v>
      </c>
      <c r="R61" s="94">
        <v>33</v>
      </c>
      <c r="S61" s="94">
        <v>33</v>
      </c>
      <c r="T61" s="94">
        <v>33</v>
      </c>
      <c r="U61">
        <v>2.76</v>
      </c>
      <c r="V61">
        <v>87.19</v>
      </c>
      <c r="W61">
        <v>2.87</v>
      </c>
      <c r="X61">
        <v>20</v>
      </c>
      <c r="Y61">
        <v>6.66</v>
      </c>
      <c r="Z61">
        <v>6.67</v>
      </c>
      <c r="AA61">
        <v>209.95</v>
      </c>
      <c r="AB61">
        <v>41.99</v>
      </c>
      <c r="AC61">
        <v>78</v>
      </c>
      <c r="AD61">
        <v>36</v>
      </c>
      <c r="AE61">
        <v>68</v>
      </c>
      <c r="AF61">
        <v>32</v>
      </c>
      <c r="AG61">
        <v>6.66</v>
      </c>
      <c r="AH61">
        <v>10</v>
      </c>
      <c r="AI61">
        <v>10</v>
      </c>
      <c r="AJ61">
        <v>31.28</v>
      </c>
      <c r="AK61">
        <v>151</v>
      </c>
      <c r="AL61">
        <v>64</v>
      </c>
    </row>
    <row r="62" spans="1:38">
      <c r="A62" t="s">
        <v>104</v>
      </c>
      <c r="B62" s="35">
        <v>205.82</v>
      </c>
      <c r="C62" s="35">
        <v>0</v>
      </c>
      <c r="D62" s="94">
        <f t="shared" si="0"/>
        <v>99</v>
      </c>
      <c r="E62" s="35"/>
      <c r="F62" s="35"/>
      <c r="G62" s="35"/>
      <c r="H62" s="35"/>
      <c r="I62" s="35"/>
      <c r="J62" s="38">
        <v>13.17</v>
      </c>
      <c r="K62" s="38">
        <v>13.17</v>
      </c>
      <c r="L62" s="38">
        <v>13.5</v>
      </c>
      <c r="M62">
        <v>70.27</v>
      </c>
      <c r="N62">
        <v>149.88</v>
      </c>
      <c r="O62">
        <v>100.41</v>
      </c>
      <c r="P62">
        <v>2.72</v>
      </c>
      <c r="Q62">
        <v>7.2</v>
      </c>
      <c r="R62" s="94">
        <v>33</v>
      </c>
      <c r="S62" s="94">
        <v>33</v>
      </c>
      <c r="T62" s="94">
        <v>33</v>
      </c>
      <c r="U62">
        <v>2.76</v>
      </c>
      <c r="V62">
        <v>80.510000000000005</v>
      </c>
      <c r="W62">
        <v>2.87</v>
      </c>
      <c r="X62">
        <v>20</v>
      </c>
      <c r="Y62">
        <v>6.66</v>
      </c>
      <c r="Z62">
        <v>6.67</v>
      </c>
      <c r="AA62">
        <v>197.91</v>
      </c>
      <c r="AB62">
        <v>39.58</v>
      </c>
      <c r="AC62">
        <v>74</v>
      </c>
      <c r="AD62">
        <v>35</v>
      </c>
      <c r="AE62">
        <v>64</v>
      </c>
      <c r="AF62">
        <v>30</v>
      </c>
      <c r="AG62">
        <v>6.66</v>
      </c>
      <c r="AH62">
        <v>10</v>
      </c>
      <c r="AI62">
        <v>10</v>
      </c>
      <c r="AJ62">
        <v>31.28</v>
      </c>
      <c r="AK62">
        <v>140</v>
      </c>
      <c r="AL62">
        <v>60</v>
      </c>
    </row>
    <row r="63" spans="1:38">
      <c r="A63" t="s">
        <v>105</v>
      </c>
      <c r="B63" s="35">
        <v>205.82</v>
      </c>
      <c r="C63" s="35">
        <v>0</v>
      </c>
      <c r="D63" s="94">
        <f t="shared" si="0"/>
        <v>99</v>
      </c>
      <c r="E63" s="35"/>
      <c r="F63" s="35"/>
      <c r="G63" s="35"/>
      <c r="H63" s="35"/>
      <c r="I63" s="35"/>
      <c r="J63" s="38">
        <v>12.35</v>
      </c>
      <c r="K63" s="38">
        <v>12.35</v>
      </c>
      <c r="L63" s="38">
        <v>12.65</v>
      </c>
      <c r="M63">
        <v>70.27</v>
      </c>
      <c r="N63">
        <v>149.88</v>
      </c>
      <c r="O63">
        <v>100.41</v>
      </c>
      <c r="P63">
        <v>2.72</v>
      </c>
      <c r="Q63">
        <v>7.2</v>
      </c>
      <c r="R63" s="94">
        <v>33</v>
      </c>
      <c r="S63" s="94">
        <v>33</v>
      </c>
      <c r="T63" s="94">
        <v>33</v>
      </c>
      <c r="U63">
        <v>2.83</v>
      </c>
      <c r="V63">
        <v>72.5</v>
      </c>
      <c r="W63">
        <v>2.87</v>
      </c>
      <c r="X63">
        <v>20</v>
      </c>
      <c r="Y63">
        <v>6.66</v>
      </c>
      <c r="Z63">
        <v>6.67</v>
      </c>
      <c r="AA63">
        <v>186.16</v>
      </c>
      <c r="AB63">
        <v>37.229999999999997</v>
      </c>
      <c r="AC63">
        <v>69</v>
      </c>
      <c r="AD63">
        <v>32</v>
      </c>
      <c r="AE63">
        <v>58</v>
      </c>
      <c r="AF63">
        <v>28</v>
      </c>
      <c r="AG63">
        <v>6.66</v>
      </c>
      <c r="AH63">
        <v>10</v>
      </c>
      <c r="AI63">
        <v>10</v>
      </c>
      <c r="AJ63">
        <v>31.28</v>
      </c>
      <c r="AK63">
        <v>126</v>
      </c>
      <c r="AL63">
        <v>54</v>
      </c>
    </row>
    <row r="64" spans="1:38">
      <c r="A64" t="s">
        <v>106</v>
      </c>
      <c r="B64" s="35">
        <v>205.82</v>
      </c>
      <c r="C64" s="35">
        <v>0</v>
      </c>
      <c r="D64" s="94">
        <f t="shared" si="0"/>
        <v>99</v>
      </c>
      <c r="E64" s="35"/>
      <c r="F64" s="35"/>
      <c r="G64" s="35"/>
      <c r="H64" s="35"/>
      <c r="I64" s="35"/>
      <c r="J64" s="38">
        <v>11.61</v>
      </c>
      <c r="K64" s="38">
        <v>11.61</v>
      </c>
      <c r="L64" s="38">
        <v>11.91</v>
      </c>
      <c r="M64">
        <v>70.27</v>
      </c>
      <c r="N64">
        <v>149.88</v>
      </c>
      <c r="O64">
        <v>100.41</v>
      </c>
      <c r="P64">
        <v>2.72</v>
      </c>
      <c r="Q64">
        <v>8</v>
      </c>
      <c r="R64" s="94">
        <v>33</v>
      </c>
      <c r="S64" s="94">
        <v>33</v>
      </c>
      <c r="T64" s="94">
        <v>33</v>
      </c>
      <c r="U64">
        <v>2.83</v>
      </c>
      <c r="V64">
        <v>65.69</v>
      </c>
      <c r="W64">
        <v>2.87</v>
      </c>
      <c r="X64">
        <v>20</v>
      </c>
      <c r="Y64">
        <v>6.66</v>
      </c>
      <c r="Z64">
        <v>6.67</v>
      </c>
      <c r="AA64">
        <v>170.38</v>
      </c>
      <c r="AB64">
        <v>34.07</v>
      </c>
      <c r="AC64">
        <v>63</v>
      </c>
      <c r="AD64">
        <v>29</v>
      </c>
      <c r="AE64">
        <v>52</v>
      </c>
      <c r="AF64">
        <v>25</v>
      </c>
      <c r="AG64">
        <v>6.66</v>
      </c>
      <c r="AH64">
        <v>10</v>
      </c>
      <c r="AI64">
        <v>10</v>
      </c>
      <c r="AJ64">
        <v>31.28</v>
      </c>
      <c r="AK64">
        <v>112</v>
      </c>
      <c r="AL64">
        <v>48</v>
      </c>
    </row>
    <row r="65" spans="1:38">
      <c r="A65" t="s">
        <v>107</v>
      </c>
      <c r="B65" s="35">
        <v>205.82</v>
      </c>
      <c r="C65" s="35">
        <v>0</v>
      </c>
      <c r="D65" s="94">
        <f t="shared" si="0"/>
        <v>99</v>
      </c>
      <c r="E65" s="35"/>
      <c r="F65" s="35"/>
      <c r="G65" s="35"/>
      <c r="H65" s="35"/>
      <c r="I65" s="35"/>
      <c r="J65" s="38">
        <v>10.72</v>
      </c>
      <c r="K65" s="38">
        <v>10.72</v>
      </c>
      <c r="L65" s="38">
        <v>10.98</v>
      </c>
      <c r="M65">
        <v>70.27</v>
      </c>
      <c r="N65">
        <v>192.76</v>
      </c>
      <c r="O65">
        <v>100.41</v>
      </c>
      <c r="P65">
        <v>2.72</v>
      </c>
      <c r="Q65">
        <v>10.4</v>
      </c>
      <c r="R65" s="94">
        <v>33</v>
      </c>
      <c r="S65" s="94">
        <v>33</v>
      </c>
      <c r="T65" s="94">
        <v>33</v>
      </c>
      <c r="U65">
        <v>2.68</v>
      </c>
      <c r="V65">
        <v>58.58</v>
      </c>
      <c r="W65">
        <v>2.87</v>
      </c>
      <c r="X65">
        <v>20</v>
      </c>
      <c r="Y65">
        <v>6.66</v>
      </c>
      <c r="Z65">
        <v>6.67</v>
      </c>
      <c r="AA65">
        <v>154.47999999999999</v>
      </c>
      <c r="AB65">
        <v>30.89</v>
      </c>
      <c r="AC65">
        <v>57</v>
      </c>
      <c r="AD65">
        <v>26</v>
      </c>
      <c r="AE65">
        <v>45</v>
      </c>
      <c r="AF65">
        <v>22</v>
      </c>
      <c r="AG65">
        <v>6.66</v>
      </c>
      <c r="AH65">
        <v>10</v>
      </c>
      <c r="AI65">
        <v>10</v>
      </c>
      <c r="AJ65">
        <v>31.28</v>
      </c>
      <c r="AK65">
        <v>98</v>
      </c>
      <c r="AL65">
        <v>42</v>
      </c>
    </row>
    <row r="66" spans="1:38">
      <c r="A66" t="s">
        <v>108</v>
      </c>
      <c r="B66" s="35">
        <v>205.82</v>
      </c>
      <c r="C66" s="35">
        <v>0</v>
      </c>
      <c r="D66" s="94">
        <f t="shared" si="0"/>
        <v>99</v>
      </c>
      <c r="E66" s="35"/>
      <c r="F66" s="35"/>
      <c r="G66" s="35"/>
      <c r="H66" s="35"/>
      <c r="I66" s="35"/>
      <c r="J66" s="38">
        <v>9.89</v>
      </c>
      <c r="K66" s="38">
        <v>9.89</v>
      </c>
      <c r="L66" s="38">
        <v>10.14</v>
      </c>
      <c r="M66">
        <v>70.27</v>
      </c>
      <c r="N66">
        <v>231.31</v>
      </c>
      <c r="O66">
        <v>100.41</v>
      </c>
      <c r="P66">
        <v>2.72</v>
      </c>
      <c r="Q66">
        <v>12.81</v>
      </c>
      <c r="R66" s="94">
        <v>33</v>
      </c>
      <c r="S66" s="94">
        <v>33</v>
      </c>
      <c r="T66" s="94">
        <v>33</v>
      </c>
      <c r="U66">
        <v>2.68</v>
      </c>
      <c r="V66">
        <v>51.2</v>
      </c>
      <c r="W66">
        <v>2.87</v>
      </c>
      <c r="X66">
        <v>20</v>
      </c>
      <c r="Y66">
        <v>6.66</v>
      </c>
      <c r="Z66">
        <v>6.67</v>
      </c>
      <c r="AA66">
        <v>137.22999999999999</v>
      </c>
      <c r="AB66">
        <v>27.45</v>
      </c>
      <c r="AC66">
        <v>53</v>
      </c>
      <c r="AD66">
        <v>24</v>
      </c>
      <c r="AE66">
        <v>37</v>
      </c>
      <c r="AF66">
        <v>18</v>
      </c>
      <c r="AG66">
        <v>6.66</v>
      </c>
      <c r="AH66">
        <v>10</v>
      </c>
      <c r="AI66">
        <v>10</v>
      </c>
      <c r="AJ66">
        <v>31.28</v>
      </c>
      <c r="AK66">
        <v>84</v>
      </c>
      <c r="AL66">
        <v>36</v>
      </c>
    </row>
    <row r="67" spans="1:38">
      <c r="A67" t="s">
        <v>109</v>
      </c>
      <c r="B67" s="35">
        <v>205.82</v>
      </c>
      <c r="C67" s="35">
        <v>0</v>
      </c>
      <c r="D67" s="94">
        <f t="shared" si="0"/>
        <v>99</v>
      </c>
      <c r="E67" s="35"/>
      <c r="F67" s="35"/>
      <c r="G67" s="35"/>
      <c r="H67" s="35"/>
      <c r="I67" s="35"/>
      <c r="J67" s="38">
        <v>8.93</v>
      </c>
      <c r="K67" s="38">
        <v>8.93</v>
      </c>
      <c r="L67" s="38">
        <v>9.16</v>
      </c>
      <c r="M67">
        <v>66.12</v>
      </c>
      <c r="N67">
        <v>272.51</v>
      </c>
      <c r="O67">
        <v>100.41</v>
      </c>
      <c r="P67">
        <v>2.8</v>
      </c>
      <c r="Q67">
        <v>9.6</v>
      </c>
      <c r="R67" s="94">
        <v>33</v>
      </c>
      <c r="S67" s="94">
        <v>33</v>
      </c>
      <c r="T67" s="94">
        <v>33</v>
      </c>
      <c r="U67">
        <v>2.68</v>
      </c>
      <c r="V67">
        <v>43.13</v>
      </c>
      <c r="W67">
        <v>2.87</v>
      </c>
      <c r="X67">
        <v>20</v>
      </c>
      <c r="Y67">
        <v>6.66</v>
      </c>
      <c r="Z67">
        <v>6.67</v>
      </c>
      <c r="AA67">
        <v>111.33</v>
      </c>
      <c r="AB67">
        <v>22.26</v>
      </c>
      <c r="AC67">
        <v>43</v>
      </c>
      <c r="AD67">
        <v>20</v>
      </c>
      <c r="AE67">
        <v>30</v>
      </c>
      <c r="AF67">
        <v>15</v>
      </c>
      <c r="AG67">
        <v>6.66</v>
      </c>
      <c r="AH67">
        <v>10</v>
      </c>
      <c r="AI67">
        <v>10</v>
      </c>
      <c r="AJ67">
        <v>31.28</v>
      </c>
      <c r="AK67">
        <v>70</v>
      </c>
      <c r="AL67">
        <v>30</v>
      </c>
    </row>
    <row r="68" spans="1:38">
      <c r="A68" t="s">
        <v>110</v>
      </c>
      <c r="B68" s="35">
        <v>205.82</v>
      </c>
      <c r="C68" s="35">
        <v>0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7.97</v>
      </c>
      <c r="K68" s="38">
        <v>7.97</v>
      </c>
      <c r="L68" s="38">
        <v>8.17</v>
      </c>
      <c r="M68">
        <v>66.12</v>
      </c>
      <c r="N68">
        <v>272.51</v>
      </c>
      <c r="O68">
        <v>100.41</v>
      </c>
      <c r="P68">
        <v>2.8</v>
      </c>
      <c r="Q68">
        <v>9.8000000000000007</v>
      </c>
      <c r="R68" s="94">
        <v>33</v>
      </c>
      <c r="S68" s="94">
        <v>33</v>
      </c>
      <c r="T68" s="94">
        <v>33</v>
      </c>
      <c r="U68">
        <v>2.68</v>
      </c>
      <c r="V68">
        <v>34.619999999999997</v>
      </c>
      <c r="W68">
        <v>2.87</v>
      </c>
      <c r="X68">
        <v>20</v>
      </c>
      <c r="Y68">
        <v>6.66</v>
      </c>
      <c r="Z68">
        <v>6.67</v>
      </c>
      <c r="AA68">
        <v>88.82</v>
      </c>
      <c r="AB68">
        <v>17.760000000000002</v>
      </c>
      <c r="AC68">
        <v>37</v>
      </c>
      <c r="AD68">
        <v>16</v>
      </c>
      <c r="AE68">
        <v>23</v>
      </c>
      <c r="AF68">
        <v>11</v>
      </c>
      <c r="AG68">
        <v>6.66</v>
      </c>
      <c r="AH68">
        <v>10</v>
      </c>
      <c r="AI68">
        <v>10</v>
      </c>
      <c r="AJ68">
        <v>31.28</v>
      </c>
      <c r="AK68">
        <v>56</v>
      </c>
      <c r="AL68">
        <v>24</v>
      </c>
    </row>
    <row r="69" spans="1:38">
      <c r="A69" t="s">
        <v>111</v>
      </c>
      <c r="B69" s="35">
        <v>205.82</v>
      </c>
      <c r="C69" s="35">
        <v>0</v>
      </c>
      <c r="D69" s="94">
        <f t="shared" si="1"/>
        <v>99</v>
      </c>
      <c r="E69" s="35"/>
      <c r="F69" s="35"/>
      <c r="G69" s="35"/>
      <c r="H69" s="35"/>
      <c r="I69" s="35"/>
      <c r="J69" s="38">
        <v>6.92</v>
      </c>
      <c r="K69" s="38">
        <v>6.92</v>
      </c>
      <c r="L69" s="38">
        <v>7.1</v>
      </c>
      <c r="M69">
        <v>66.12</v>
      </c>
      <c r="N69">
        <v>272.51</v>
      </c>
      <c r="O69">
        <v>100.41</v>
      </c>
      <c r="P69">
        <v>2.8</v>
      </c>
      <c r="Q69">
        <v>9.8000000000000007</v>
      </c>
      <c r="R69" s="94">
        <v>33</v>
      </c>
      <c r="S69" s="94">
        <v>33</v>
      </c>
      <c r="T69" s="94">
        <v>33</v>
      </c>
      <c r="U69">
        <v>2.68</v>
      </c>
      <c r="V69">
        <v>25.84</v>
      </c>
      <c r="W69">
        <v>2.87</v>
      </c>
      <c r="X69">
        <v>20</v>
      </c>
      <c r="Y69">
        <v>6.66</v>
      </c>
      <c r="Z69">
        <v>6.67</v>
      </c>
      <c r="AA69">
        <v>70.62</v>
      </c>
      <c r="AB69">
        <v>14.12</v>
      </c>
      <c r="AC69">
        <v>29</v>
      </c>
      <c r="AD69">
        <v>12</v>
      </c>
      <c r="AE69">
        <v>16</v>
      </c>
      <c r="AF69">
        <v>8</v>
      </c>
      <c r="AG69">
        <v>6.66</v>
      </c>
      <c r="AH69">
        <v>10</v>
      </c>
      <c r="AI69">
        <v>10</v>
      </c>
      <c r="AJ69">
        <v>31.28</v>
      </c>
      <c r="AK69">
        <v>42</v>
      </c>
      <c r="AL69">
        <v>18</v>
      </c>
    </row>
    <row r="70" spans="1:38">
      <c r="A70" t="s">
        <v>112</v>
      </c>
      <c r="B70" s="35">
        <v>254.01</v>
      </c>
      <c r="C70" s="35">
        <v>0</v>
      </c>
      <c r="D70" s="94">
        <f t="shared" si="1"/>
        <v>87</v>
      </c>
      <c r="E70" s="35"/>
      <c r="F70" s="35"/>
      <c r="G70" s="35"/>
      <c r="H70" s="35"/>
      <c r="I70" s="35"/>
      <c r="J70" s="38">
        <v>5.87</v>
      </c>
      <c r="K70" s="38">
        <v>5.87</v>
      </c>
      <c r="L70" s="38">
        <v>6.02</v>
      </c>
      <c r="M70">
        <v>66.12</v>
      </c>
      <c r="N70">
        <v>272.51</v>
      </c>
      <c r="O70">
        <v>100.41</v>
      </c>
      <c r="P70">
        <v>2.8</v>
      </c>
      <c r="Q70">
        <v>9.6</v>
      </c>
      <c r="R70" s="94">
        <v>33</v>
      </c>
      <c r="S70" s="94">
        <v>21</v>
      </c>
      <c r="T70" s="94">
        <v>33</v>
      </c>
      <c r="U70">
        <v>2.68</v>
      </c>
      <c r="V70">
        <v>18.8</v>
      </c>
      <c r="W70">
        <v>2.87</v>
      </c>
      <c r="X70">
        <v>20</v>
      </c>
      <c r="Y70">
        <v>6.66</v>
      </c>
      <c r="Z70">
        <v>6.67</v>
      </c>
      <c r="AA70">
        <v>53.51</v>
      </c>
      <c r="AB70">
        <v>10.7</v>
      </c>
      <c r="AC70">
        <v>23</v>
      </c>
      <c r="AD70">
        <v>8</v>
      </c>
      <c r="AE70">
        <v>10</v>
      </c>
      <c r="AF70">
        <v>5</v>
      </c>
      <c r="AG70">
        <v>6.66</v>
      </c>
      <c r="AH70">
        <v>10</v>
      </c>
      <c r="AI70">
        <v>10</v>
      </c>
      <c r="AJ70">
        <v>31.28</v>
      </c>
      <c r="AK70">
        <v>32</v>
      </c>
      <c r="AL70">
        <v>13</v>
      </c>
    </row>
    <row r="71" spans="1:38">
      <c r="A71" t="s">
        <v>113</v>
      </c>
      <c r="B71" s="35">
        <v>261.67</v>
      </c>
      <c r="C71" s="35">
        <v>0</v>
      </c>
      <c r="D71" s="94">
        <f t="shared" si="1"/>
        <v>78.56</v>
      </c>
      <c r="E71" s="35"/>
      <c r="F71" s="35"/>
      <c r="G71" s="35"/>
      <c r="H71" s="35"/>
      <c r="I71" s="35"/>
      <c r="J71" s="38">
        <v>4.8899999999999997</v>
      </c>
      <c r="K71" s="38">
        <v>4.8899999999999997</v>
      </c>
      <c r="L71" s="38">
        <v>5.01</v>
      </c>
      <c r="M71">
        <v>66.12</v>
      </c>
      <c r="N71">
        <v>272.51</v>
      </c>
      <c r="O71">
        <v>100.41</v>
      </c>
      <c r="P71">
        <v>2.8</v>
      </c>
      <c r="Q71">
        <v>12.61</v>
      </c>
      <c r="R71" s="94">
        <v>33</v>
      </c>
      <c r="S71" s="94">
        <v>15</v>
      </c>
      <c r="T71" s="94">
        <v>30.56</v>
      </c>
      <c r="U71">
        <v>2.68</v>
      </c>
      <c r="V71">
        <v>12.41</v>
      </c>
      <c r="W71">
        <v>2.87</v>
      </c>
      <c r="X71">
        <v>20</v>
      </c>
      <c r="Y71">
        <v>6.66</v>
      </c>
      <c r="Z71">
        <v>6.67</v>
      </c>
      <c r="AA71">
        <v>34.86</v>
      </c>
      <c r="AB71">
        <v>6.97</v>
      </c>
      <c r="AC71">
        <v>15</v>
      </c>
      <c r="AD71">
        <v>7</v>
      </c>
      <c r="AE71">
        <v>7</v>
      </c>
      <c r="AF71">
        <v>3</v>
      </c>
      <c r="AG71">
        <v>6.66</v>
      </c>
      <c r="AH71">
        <v>10</v>
      </c>
      <c r="AI71">
        <v>10</v>
      </c>
      <c r="AJ71">
        <v>31.28</v>
      </c>
      <c r="AK71">
        <v>21</v>
      </c>
      <c r="AL71">
        <v>9</v>
      </c>
    </row>
    <row r="72" spans="1:38">
      <c r="A72" t="s">
        <v>114</v>
      </c>
      <c r="B72" s="35">
        <v>261.67</v>
      </c>
      <c r="C72" s="35">
        <v>0</v>
      </c>
      <c r="D72" s="94">
        <f t="shared" si="1"/>
        <v>36.340000000000003</v>
      </c>
      <c r="E72" s="35"/>
      <c r="F72" s="35"/>
      <c r="G72" s="35"/>
      <c r="H72" s="35"/>
      <c r="I72" s="35"/>
      <c r="J72" s="38">
        <v>4.01</v>
      </c>
      <c r="K72" s="38">
        <v>4.01</v>
      </c>
      <c r="L72" s="38">
        <v>4.12</v>
      </c>
      <c r="M72">
        <v>66.12</v>
      </c>
      <c r="N72">
        <v>272.51</v>
      </c>
      <c r="O72">
        <v>100.41</v>
      </c>
      <c r="P72">
        <v>2.8</v>
      </c>
      <c r="Q72">
        <v>12.41</v>
      </c>
      <c r="R72" s="94">
        <v>14.64</v>
      </c>
      <c r="S72" s="94">
        <v>8</v>
      </c>
      <c r="T72" s="94">
        <v>13.7</v>
      </c>
      <c r="U72">
        <v>2.76</v>
      </c>
      <c r="V72">
        <v>5.94</v>
      </c>
      <c r="W72">
        <v>2.87</v>
      </c>
      <c r="X72">
        <v>20</v>
      </c>
      <c r="Y72">
        <v>6.66</v>
      </c>
      <c r="Z72">
        <v>6.67</v>
      </c>
      <c r="AA72">
        <v>18.2</v>
      </c>
      <c r="AB72">
        <v>3.64</v>
      </c>
      <c r="AC72">
        <v>13</v>
      </c>
      <c r="AD72">
        <v>5</v>
      </c>
      <c r="AE72">
        <v>5</v>
      </c>
      <c r="AF72">
        <v>2</v>
      </c>
      <c r="AG72">
        <v>6.66</v>
      </c>
      <c r="AH72">
        <v>10</v>
      </c>
      <c r="AI72">
        <v>10</v>
      </c>
      <c r="AJ72">
        <v>31.28</v>
      </c>
      <c r="AK72">
        <v>7</v>
      </c>
      <c r="AL72">
        <v>3</v>
      </c>
    </row>
    <row r="73" spans="1:38">
      <c r="A73" t="s">
        <v>115</v>
      </c>
      <c r="B73" s="35">
        <v>261.67</v>
      </c>
      <c r="C73" s="35">
        <v>0</v>
      </c>
      <c r="D73" s="94">
        <f t="shared" si="1"/>
        <v>16.98</v>
      </c>
      <c r="E73" s="35"/>
      <c r="F73" s="35"/>
      <c r="G73" s="35"/>
      <c r="H73" s="35"/>
      <c r="I73" s="35"/>
      <c r="J73" s="38">
        <v>3.07</v>
      </c>
      <c r="K73" s="38">
        <v>3.07</v>
      </c>
      <c r="L73" s="38">
        <v>3.14</v>
      </c>
      <c r="M73">
        <v>66.12</v>
      </c>
      <c r="N73">
        <v>272.51</v>
      </c>
      <c r="O73">
        <v>85.68</v>
      </c>
      <c r="P73">
        <v>2.3199999999999998</v>
      </c>
      <c r="Q73">
        <v>11.41</v>
      </c>
      <c r="R73" s="94">
        <v>5.56</v>
      </c>
      <c r="S73" s="94">
        <v>2</v>
      </c>
      <c r="T73" s="94">
        <v>9.42</v>
      </c>
      <c r="U73">
        <v>2.76</v>
      </c>
      <c r="V73">
        <v>0</v>
      </c>
      <c r="W73">
        <v>2.87</v>
      </c>
      <c r="X73">
        <v>20</v>
      </c>
      <c r="Y73">
        <v>6.66</v>
      </c>
      <c r="Z73">
        <v>6.67</v>
      </c>
      <c r="AA73">
        <v>10.24</v>
      </c>
      <c r="AB73">
        <v>2.0499999999999998</v>
      </c>
      <c r="AC73">
        <v>10</v>
      </c>
      <c r="AD73">
        <v>2</v>
      </c>
      <c r="AE73">
        <v>1</v>
      </c>
      <c r="AF73">
        <v>1</v>
      </c>
      <c r="AG73">
        <v>6.66</v>
      </c>
      <c r="AH73">
        <v>10</v>
      </c>
      <c r="AI73">
        <v>10</v>
      </c>
      <c r="AJ73">
        <v>31.28</v>
      </c>
      <c r="AK73">
        <v>2</v>
      </c>
      <c r="AL73">
        <v>1</v>
      </c>
    </row>
    <row r="74" spans="1:38">
      <c r="A74" t="s">
        <v>116</v>
      </c>
      <c r="B74" s="35">
        <v>261.67</v>
      </c>
      <c r="C74" s="35">
        <v>0</v>
      </c>
      <c r="D74" s="94">
        <f t="shared" si="1"/>
        <v>9.68</v>
      </c>
      <c r="E74" s="35"/>
      <c r="F74" s="35"/>
      <c r="G74" s="35"/>
      <c r="H74" s="35"/>
      <c r="I74" s="35"/>
      <c r="J74" s="38">
        <v>2.2200000000000002</v>
      </c>
      <c r="K74" s="38">
        <v>2.2200000000000002</v>
      </c>
      <c r="L74" s="38">
        <v>2.27</v>
      </c>
      <c r="M74">
        <v>74.62</v>
      </c>
      <c r="N74">
        <v>272.51</v>
      </c>
      <c r="O74">
        <v>85.68</v>
      </c>
      <c r="P74">
        <v>2.3199999999999998</v>
      </c>
      <c r="Q74">
        <v>10.4</v>
      </c>
      <c r="R74" s="94">
        <v>3.56</v>
      </c>
      <c r="S74" s="94">
        <v>0</v>
      </c>
      <c r="T74" s="94">
        <v>6.12</v>
      </c>
      <c r="U74">
        <v>2.76</v>
      </c>
      <c r="V74">
        <v>0</v>
      </c>
      <c r="W74">
        <v>2.87</v>
      </c>
      <c r="X74">
        <v>20</v>
      </c>
      <c r="Y74">
        <v>6.66</v>
      </c>
      <c r="Z74">
        <v>6.67</v>
      </c>
      <c r="AA74">
        <v>4.55</v>
      </c>
      <c r="AB74">
        <v>0.91</v>
      </c>
      <c r="AC74">
        <v>7</v>
      </c>
      <c r="AD74">
        <v>0</v>
      </c>
      <c r="AE74">
        <v>0</v>
      </c>
      <c r="AF74">
        <v>0</v>
      </c>
      <c r="AG74">
        <v>6.66</v>
      </c>
      <c r="AH74">
        <v>10</v>
      </c>
      <c r="AI74">
        <v>10</v>
      </c>
      <c r="AJ74">
        <v>31.28</v>
      </c>
      <c r="AK74">
        <v>1</v>
      </c>
      <c r="AL74">
        <v>0</v>
      </c>
    </row>
    <row r="75" spans="1:38">
      <c r="A75" t="s">
        <v>117</v>
      </c>
      <c r="B75" s="35">
        <v>261.67</v>
      </c>
      <c r="C75" s="35">
        <v>0</v>
      </c>
      <c r="D75" s="94">
        <f t="shared" si="1"/>
        <v>0</v>
      </c>
      <c r="E75" s="35"/>
      <c r="F75" s="35"/>
      <c r="G75" s="35"/>
      <c r="H75" s="35"/>
      <c r="I75" s="35"/>
      <c r="J75" s="38">
        <v>1.59</v>
      </c>
      <c r="K75" s="38">
        <v>1.59</v>
      </c>
      <c r="L75" s="38">
        <v>1.64</v>
      </c>
      <c r="M75">
        <v>83.12</v>
      </c>
      <c r="N75">
        <v>272.51</v>
      </c>
      <c r="O75">
        <v>85.68</v>
      </c>
      <c r="P75">
        <v>2.5499999999999998</v>
      </c>
      <c r="Q75">
        <v>9.1999999999999993</v>
      </c>
      <c r="R75" s="94">
        <v>0</v>
      </c>
      <c r="S75" s="94">
        <v>0</v>
      </c>
      <c r="T75" s="94">
        <v>0</v>
      </c>
      <c r="U75">
        <v>2.76</v>
      </c>
      <c r="V75">
        <v>0</v>
      </c>
      <c r="W75">
        <v>2.78</v>
      </c>
      <c r="X75">
        <v>20</v>
      </c>
      <c r="Y75">
        <v>6.66</v>
      </c>
      <c r="Z75">
        <v>6.67</v>
      </c>
      <c r="AA75">
        <v>1.1399999999999999</v>
      </c>
      <c r="AB75">
        <v>0.23</v>
      </c>
      <c r="AC75">
        <v>4</v>
      </c>
      <c r="AD75">
        <v>0</v>
      </c>
      <c r="AE75">
        <v>0</v>
      </c>
      <c r="AF75">
        <v>0</v>
      </c>
      <c r="AG75">
        <v>6.66</v>
      </c>
      <c r="AH75">
        <v>10</v>
      </c>
      <c r="AI75">
        <v>10</v>
      </c>
      <c r="AJ75">
        <v>31.28</v>
      </c>
      <c r="AK75">
        <v>0</v>
      </c>
      <c r="AL75">
        <v>0</v>
      </c>
    </row>
    <row r="76" spans="1:38">
      <c r="A76" t="s">
        <v>118</v>
      </c>
      <c r="B76" s="35">
        <v>261.67</v>
      </c>
      <c r="C76" s="35">
        <v>0</v>
      </c>
      <c r="D76" s="94">
        <f t="shared" si="1"/>
        <v>0</v>
      </c>
      <c r="E76" s="35"/>
      <c r="F76" s="35"/>
      <c r="G76" s="35"/>
      <c r="H76" s="35"/>
      <c r="I76" s="35"/>
      <c r="J76" s="38">
        <v>1.1299999999999999</v>
      </c>
      <c r="K76" s="38">
        <v>1.1299999999999999</v>
      </c>
      <c r="L76" s="38">
        <v>1.1599999999999999</v>
      </c>
      <c r="M76">
        <v>115.23</v>
      </c>
      <c r="N76">
        <v>272.51</v>
      </c>
      <c r="O76">
        <v>85.68</v>
      </c>
      <c r="P76">
        <v>2.5499999999999998</v>
      </c>
      <c r="Q76">
        <v>8.6</v>
      </c>
      <c r="R76" s="94">
        <v>0</v>
      </c>
      <c r="S76" s="94">
        <v>0</v>
      </c>
      <c r="T76" s="94">
        <v>0</v>
      </c>
      <c r="U76">
        <v>2.76</v>
      </c>
      <c r="V76">
        <v>0</v>
      </c>
      <c r="W76">
        <v>2.78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2</v>
      </c>
      <c r="AD76">
        <v>0</v>
      </c>
      <c r="AE76">
        <v>0</v>
      </c>
      <c r="AF76">
        <v>0</v>
      </c>
      <c r="AG76">
        <v>6.66</v>
      </c>
      <c r="AH76">
        <v>10</v>
      </c>
      <c r="AI76">
        <v>10</v>
      </c>
      <c r="AJ76">
        <v>31.28</v>
      </c>
      <c r="AK76">
        <v>0</v>
      </c>
      <c r="AL76">
        <v>0</v>
      </c>
    </row>
    <row r="77" spans="1:38">
      <c r="A77" t="s">
        <v>119</v>
      </c>
      <c r="B77" s="35">
        <v>261.67</v>
      </c>
      <c r="C77" s="35">
        <v>0</v>
      </c>
      <c r="D77" s="94">
        <f t="shared" si="1"/>
        <v>0</v>
      </c>
      <c r="E77" s="35"/>
      <c r="F77" s="35"/>
      <c r="G77" s="35"/>
      <c r="H77" s="35"/>
      <c r="I77" s="35"/>
      <c r="J77" s="38">
        <v>0.57999999999999996</v>
      </c>
      <c r="K77" s="38">
        <v>0.57999999999999996</v>
      </c>
      <c r="L77" s="38">
        <v>0.6</v>
      </c>
      <c r="M77">
        <v>115.23</v>
      </c>
      <c r="N77">
        <v>272.51</v>
      </c>
      <c r="O77">
        <v>85.68</v>
      </c>
      <c r="P77">
        <v>2.5499999999999998</v>
      </c>
      <c r="Q77">
        <v>7.8</v>
      </c>
      <c r="R77" s="94">
        <v>0</v>
      </c>
      <c r="S77" s="94">
        <v>0</v>
      </c>
      <c r="T77" s="94">
        <v>0</v>
      </c>
      <c r="U77">
        <v>2.76</v>
      </c>
      <c r="V77">
        <v>0</v>
      </c>
      <c r="W77">
        <v>2.59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10</v>
      </c>
      <c r="AI77">
        <v>10</v>
      </c>
      <c r="AJ77">
        <v>31.28</v>
      </c>
      <c r="AK77">
        <v>0</v>
      </c>
      <c r="AL77">
        <v>0</v>
      </c>
    </row>
    <row r="78" spans="1:38">
      <c r="A78" t="s">
        <v>120</v>
      </c>
      <c r="B78" s="35">
        <v>261.67</v>
      </c>
      <c r="C78" s="35">
        <v>0</v>
      </c>
      <c r="D78" s="94">
        <f t="shared" si="1"/>
        <v>0</v>
      </c>
      <c r="E78" s="35"/>
      <c r="F78" s="35"/>
      <c r="G78" s="35"/>
      <c r="H78" s="35"/>
      <c r="I78" s="35"/>
      <c r="J78" s="38">
        <v>0.28000000000000003</v>
      </c>
      <c r="K78" s="38">
        <v>0.28000000000000003</v>
      </c>
      <c r="L78" s="38">
        <v>0.28999999999999998</v>
      </c>
      <c r="M78">
        <v>115.23</v>
      </c>
      <c r="N78">
        <v>272.51</v>
      </c>
      <c r="O78">
        <v>85.68</v>
      </c>
      <c r="P78">
        <v>2.5499999999999998</v>
      </c>
      <c r="Q78">
        <v>7.6</v>
      </c>
      <c r="R78" s="94">
        <v>0</v>
      </c>
      <c r="S78" s="94">
        <v>0</v>
      </c>
      <c r="T78" s="94">
        <v>0</v>
      </c>
      <c r="U78">
        <v>2.76</v>
      </c>
      <c r="V78">
        <v>0</v>
      </c>
      <c r="W78">
        <v>2.59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10</v>
      </c>
      <c r="AI78">
        <v>10</v>
      </c>
      <c r="AJ78">
        <v>31.28</v>
      </c>
      <c r="AK78">
        <v>0</v>
      </c>
      <c r="AL78">
        <v>0</v>
      </c>
    </row>
    <row r="79" spans="1:38">
      <c r="A79" t="s">
        <v>121</v>
      </c>
      <c r="B79" s="35">
        <v>261.67</v>
      </c>
      <c r="C79" s="35">
        <v>0</v>
      </c>
      <c r="D79" s="94">
        <f t="shared" si="1"/>
        <v>0</v>
      </c>
      <c r="E79" s="35"/>
      <c r="F79" s="35"/>
      <c r="G79" s="35"/>
      <c r="H79" s="35"/>
      <c r="I79" s="35"/>
      <c r="J79" s="38">
        <v>0.04</v>
      </c>
      <c r="K79" s="38">
        <v>0.04</v>
      </c>
      <c r="L79" s="38">
        <v>0.05</v>
      </c>
      <c r="M79">
        <v>115.23</v>
      </c>
      <c r="N79">
        <v>272.51</v>
      </c>
      <c r="O79">
        <v>85.68</v>
      </c>
      <c r="P79">
        <v>2.5499999999999998</v>
      </c>
      <c r="Q79">
        <v>7</v>
      </c>
      <c r="R79" s="94">
        <v>0</v>
      </c>
      <c r="S79" s="94">
        <v>0</v>
      </c>
      <c r="T79" s="94">
        <v>0</v>
      </c>
      <c r="U79">
        <v>2.6</v>
      </c>
      <c r="V79">
        <v>0</v>
      </c>
      <c r="W79">
        <v>2.59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10</v>
      </c>
      <c r="AI79">
        <v>10</v>
      </c>
      <c r="AJ79">
        <v>31.28</v>
      </c>
      <c r="AK79">
        <v>0</v>
      </c>
      <c r="AL79">
        <v>0</v>
      </c>
    </row>
    <row r="80" spans="1:38">
      <c r="A80" t="s">
        <v>122</v>
      </c>
      <c r="B80" s="35">
        <v>261.67</v>
      </c>
      <c r="C80" s="35">
        <v>0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115.23</v>
      </c>
      <c r="N80">
        <v>272.51</v>
      </c>
      <c r="O80">
        <v>85.68</v>
      </c>
      <c r="P80">
        <v>2.5499999999999998</v>
      </c>
      <c r="Q80">
        <v>7</v>
      </c>
      <c r="R80" s="94">
        <v>0</v>
      </c>
      <c r="S80" s="94">
        <v>0</v>
      </c>
      <c r="T80" s="94">
        <v>0</v>
      </c>
      <c r="U80">
        <v>2.6</v>
      </c>
      <c r="V80">
        <v>0</v>
      </c>
      <c r="W80">
        <v>2.59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10</v>
      </c>
      <c r="AI80">
        <v>10</v>
      </c>
      <c r="AJ80">
        <v>31.28</v>
      </c>
      <c r="AK80">
        <v>0</v>
      </c>
      <c r="AL80">
        <v>0</v>
      </c>
    </row>
    <row r="81" spans="1:38">
      <c r="A81" t="s">
        <v>123</v>
      </c>
      <c r="B81" s="35">
        <v>261.67</v>
      </c>
      <c r="C81" s="35">
        <v>0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115.23</v>
      </c>
      <c r="N81">
        <v>272.51</v>
      </c>
      <c r="O81">
        <v>85.68</v>
      </c>
      <c r="P81">
        <v>2.5499999999999998</v>
      </c>
      <c r="Q81">
        <v>7</v>
      </c>
      <c r="R81" s="94">
        <v>0</v>
      </c>
      <c r="S81" s="94">
        <v>0</v>
      </c>
      <c r="T81" s="94">
        <v>0</v>
      </c>
      <c r="U81">
        <v>2.6</v>
      </c>
      <c r="V81">
        <v>0</v>
      </c>
      <c r="W81">
        <v>2.59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10</v>
      </c>
      <c r="AI81">
        <v>10</v>
      </c>
      <c r="AJ81">
        <v>31.28</v>
      </c>
      <c r="AK81">
        <v>0</v>
      </c>
      <c r="AL81">
        <v>0</v>
      </c>
    </row>
    <row r="82" spans="1:38">
      <c r="A82" t="s">
        <v>124</v>
      </c>
      <c r="B82" s="35">
        <v>261.67</v>
      </c>
      <c r="C82" s="35">
        <v>0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115.23</v>
      </c>
      <c r="N82">
        <v>272.51</v>
      </c>
      <c r="O82">
        <v>85.68</v>
      </c>
      <c r="P82">
        <v>2.5499999999999998</v>
      </c>
      <c r="Q82">
        <v>7</v>
      </c>
      <c r="R82" s="94">
        <v>0</v>
      </c>
      <c r="S82" s="94">
        <v>0</v>
      </c>
      <c r="T82" s="94">
        <v>0</v>
      </c>
      <c r="U82">
        <v>2.6</v>
      </c>
      <c r="V82">
        <v>0</v>
      </c>
      <c r="W82">
        <v>2.59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10</v>
      </c>
      <c r="AI82">
        <v>10</v>
      </c>
      <c r="AJ82">
        <v>31.28</v>
      </c>
      <c r="AK82">
        <v>0</v>
      </c>
      <c r="AL82">
        <v>0</v>
      </c>
    </row>
    <row r="83" spans="1:38">
      <c r="A83" t="s">
        <v>125</v>
      </c>
      <c r="B83" s="35">
        <v>261.67</v>
      </c>
      <c r="C83" s="35">
        <v>0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66.12</v>
      </c>
      <c r="N83">
        <v>272.51</v>
      </c>
      <c r="O83">
        <v>85.68</v>
      </c>
      <c r="P83">
        <v>2.48</v>
      </c>
      <c r="Q83">
        <v>7</v>
      </c>
      <c r="R83" s="94">
        <v>0</v>
      </c>
      <c r="S83" s="94">
        <v>0</v>
      </c>
      <c r="T83" s="94">
        <v>0</v>
      </c>
      <c r="U83">
        <v>2.6</v>
      </c>
      <c r="V83">
        <v>0</v>
      </c>
      <c r="W83">
        <v>2.5099999999999998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13.33</v>
      </c>
      <c r="AI83">
        <v>13.33</v>
      </c>
      <c r="AJ83">
        <v>31.28</v>
      </c>
      <c r="AK83">
        <v>0</v>
      </c>
      <c r="AL83">
        <v>0</v>
      </c>
    </row>
    <row r="84" spans="1:38">
      <c r="A84" t="s">
        <v>126</v>
      </c>
      <c r="B84" s="35">
        <v>261.67</v>
      </c>
      <c r="C84" s="35">
        <v>0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66.12</v>
      </c>
      <c r="N84">
        <v>272.51</v>
      </c>
      <c r="O84">
        <v>85.68</v>
      </c>
      <c r="P84">
        <v>2.48</v>
      </c>
      <c r="Q84">
        <v>7</v>
      </c>
      <c r="R84" s="94">
        <v>0</v>
      </c>
      <c r="S84" s="94">
        <v>0</v>
      </c>
      <c r="T84" s="94">
        <v>0</v>
      </c>
      <c r="U84">
        <v>2.6</v>
      </c>
      <c r="V84">
        <v>0</v>
      </c>
      <c r="W84">
        <v>2.5099999999999998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13.33</v>
      </c>
      <c r="AI84">
        <v>13.33</v>
      </c>
      <c r="AJ84">
        <v>31.28</v>
      </c>
      <c r="AK84">
        <v>0</v>
      </c>
      <c r="AL84">
        <v>0</v>
      </c>
    </row>
    <row r="85" spans="1:38">
      <c r="A85" t="s">
        <v>127</v>
      </c>
      <c r="B85" s="35">
        <v>261.67</v>
      </c>
      <c r="C85" s="35">
        <v>0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89.73</v>
      </c>
      <c r="N85">
        <v>272.51</v>
      </c>
      <c r="O85">
        <v>85.68</v>
      </c>
      <c r="P85">
        <v>2.48</v>
      </c>
      <c r="Q85">
        <v>7</v>
      </c>
      <c r="R85" s="94">
        <v>0</v>
      </c>
      <c r="S85" s="94">
        <v>0</v>
      </c>
      <c r="T85" s="94">
        <v>0</v>
      </c>
      <c r="U85">
        <v>2.6</v>
      </c>
      <c r="V85">
        <v>0</v>
      </c>
      <c r="W85">
        <v>2.5099999999999998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13.33</v>
      </c>
      <c r="AI85">
        <v>13.33</v>
      </c>
      <c r="AJ85">
        <v>31.28</v>
      </c>
      <c r="AK85">
        <v>0</v>
      </c>
      <c r="AL85">
        <v>0</v>
      </c>
    </row>
    <row r="86" spans="1:38">
      <c r="A86" t="s">
        <v>128</v>
      </c>
      <c r="B86" s="35">
        <v>261.67</v>
      </c>
      <c r="C86" s="35">
        <v>0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81.23</v>
      </c>
      <c r="N86">
        <v>272.51</v>
      </c>
      <c r="O86">
        <v>85.68</v>
      </c>
      <c r="P86">
        <v>2.48</v>
      </c>
      <c r="Q86">
        <v>7</v>
      </c>
      <c r="R86" s="94">
        <v>0</v>
      </c>
      <c r="S86" s="94">
        <v>0</v>
      </c>
      <c r="T86" s="94">
        <v>0</v>
      </c>
      <c r="U86">
        <v>2.6</v>
      </c>
      <c r="V86">
        <v>0</v>
      </c>
      <c r="W86">
        <v>2.5099999999999998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13.33</v>
      </c>
      <c r="AI86">
        <v>13.33</v>
      </c>
      <c r="AJ86">
        <v>31.28</v>
      </c>
      <c r="AK86">
        <v>0</v>
      </c>
      <c r="AL86">
        <v>0</v>
      </c>
    </row>
    <row r="87" spans="1:38">
      <c r="A87" t="s">
        <v>129</v>
      </c>
      <c r="B87" s="35">
        <v>261.67</v>
      </c>
      <c r="C87" s="35">
        <v>0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72.73</v>
      </c>
      <c r="N87">
        <v>272.51</v>
      </c>
      <c r="O87">
        <v>85.68</v>
      </c>
      <c r="P87">
        <v>2.3199999999999998</v>
      </c>
      <c r="Q87">
        <v>7</v>
      </c>
      <c r="R87" s="94">
        <v>0</v>
      </c>
      <c r="S87" s="94">
        <v>0</v>
      </c>
      <c r="T87" s="94">
        <v>0</v>
      </c>
      <c r="U87">
        <v>2.46</v>
      </c>
      <c r="V87">
        <v>0</v>
      </c>
      <c r="W87">
        <v>2.5099999999999998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13.33</v>
      </c>
      <c r="AI87">
        <v>13.33</v>
      </c>
      <c r="AJ87">
        <v>31.28</v>
      </c>
      <c r="AK87">
        <v>0</v>
      </c>
      <c r="AL87">
        <v>0</v>
      </c>
    </row>
    <row r="88" spans="1:38">
      <c r="A88" t="s">
        <v>130</v>
      </c>
      <c r="B88" s="35">
        <v>261.67</v>
      </c>
      <c r="C88" s="35">
        <v>0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70.27</v>
      </c>
      <c r="N88">
        <v>272.51</v>
      </c>
      <c r="O88">
        <v>85.68</v>
      </c>
      <c r="P88">
        <v>2.3199999999999998</v>
      </c>
      <c r="Q88">
        <v>7</v>
      </c>
      <c r="R88" s="94">
        <v>0</v>
      </c>
      <c r="S88" s="94">
        <v>0</v>
      </c>
      <c r="T88" s="94">
        <v>0</v>
      </c>
      <c r="U88">
        <v>2.46</v>
      </c>
      <c r="V88">
        <v>0</v>
      </c>
      <c r="W88">
        <v>2.5099999999999998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13.33</v>
      </c>
      <c r="AI88">
        <v>13.33</v>
      </c>
      <c r="AJ88">
        <v>31.28</v>
      </c>
      <c r="AK88">
        <v>0</v>
      </c>
      <c r="AL88">
        <v>0</v>
      </c>
    </row>
    <row r="89" spans="1:38">
      <c r="A89" t="s">
        <v>131</v>
      </c>
      <c r="B89" s="35">
        <v>261.67</v>
      </c>
      <c r="C89" s="35">
        <v>0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70.27</v>
      </c>
      <c r="N89">
        <v>272.51</v>
      </c>
      <c r="O89">
        <v>85.68</v>
      </c>
      <c r="P89">
        <v>2.3199999999999998</v>
      </c>
      <c r="Q89">
        <v>7</v>
      </c>
      <c r="R89" s="94">
        <v>0</v>
      </c>
      <c r="S89" s="94">
        <v>0</v>
      </c>
      <c r="T89" s="94">
        <v>0</v>
      </c>
      <c r="U89">
        <v>2.46</v>
      </c>
      <c r="V89">
        <v>0</v>
      </c>
      <c r="W89">
        <v>2.5099999999999998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13.33</v>
      </c>
      <c r="AI89">
        <v>13.33</v>
      </c>
      <c r="AJ89">
        <v>31.28</v>
      </c>
      <c r="AK89">
        <v>0</v>
      </c>
      <c r="AL89">
        <v>0</v>
      </c>
    </row>
    <row r="90" spans="1:38">
      <c r="A90" t="s">
        <v>132</v>
      </c>
      <c r="B90" s="35">
        <v>261.67</v>
      </c>
      <c r="C90" s="35">
        <v>0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70.27</v>
      </c>
      <c r="N90">
        <v>272.51</v>
      </c>
      <c r="O90">
        <v>85.68</v>
      </c>
      <c r="P90">
        <v>2.3199999999999998</v>
      </c>
      <c r="Q90">
        <v>7</v>
      </c>
      <c r="R90" s="94">
        <v>0</v>
      </c>
      <c r="S90" s="94">
        <v>0</v>
      </c>
      <c r="T90" s="94">
        <v>0</v>
      </c>
      <c r="U90">
        <v>2.46</v>
      </c>
      <c r="V90">
        <v>0</v>
      </c>
      <c r="W90">
        <v>2.5099999999999998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13.33</v>
      </c>
      <c r="AI90">
        <v>13.33</v>
      </c>
      <c r="AJ90">
        <v>31.28</v>
      </c>
      <c r="AK90">
        <v>0</v>
      </c>
      <c r="AL90">
        <v>0</v>
      </c>
    </row>
    <row r="91" spans="1:38">
      <c r="A91" t="s">
        <v>133</v>
      </c>
      <c r="B91" s="35">
        <v>261.67</v>
      </c>
      <c r="C91" s="35">
        <v>0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70.27</v>
      </c>
      <c r="N91">
        <v>272.51</v>
      </c>
      <c r="O91">
        <v>85.68</v>
      </c>
      <c r="P91">
        <v>2.3199999999999998</v>
      </c>
      <c r="Q91">
        <v>7</v>
      </c>
      <c r="R91" s="94">
        <v>0</v>
      </c>
      <c r="S91" s="94">
        <v>0</v>
      </c>
      <c r="T91" s="94">
        <v>0</v>
      </c>
      <c r="U91">
        <v>2.46</v>
      </c>
      <c r="V91">
        <v>0</v>
      </c>
      <c r="W91">
        <v>2.5099999999999998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13.33</v>
      </c>
      <c r="AI91">
        <v>13.33</v>
      </c>
      <c r="AJ91">
        <v>30.78</v>
      </c>
      <c r="AK91">
        <v>0</v>
      </c>
      <c r="AL91">
        <v>0</v>
      </c>
    </row>
    <row r="92" spans="1:38">
      <c r="A92" t="s">
        <v>134</v>
      </c>
      <c r="B92" s="35">
        <v>261.67</v>
      </c>
      <c r="C92" s="35">
        <v>0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70.27</v>
      </c>
      <c r="N92">
        <v>272.51</v>
      </c>
      <c r="O92">
        <v>85.68</v>
      </c>
      <c r="P92">
        <v>2.3199999999999998</v>
      </c>
      <c r="Q92">
        <v>7</v>
      </c>
      <c r="R92" s="94">
        <v>0</v>
      </c>
      <c r="S92" s="94">
        <v>0</v>
      </c>
      <c r="T92" s="94">
        <v>0</v>
      </c>
      <c r="U92">
        <v>2.46</v>
      </c>
      <c r="V92">
        <v>0</v>
      </c>
      <c r="W92">
        <v>2.5099999999999998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13.33</v>
      </c>
      <c r="AI92">
        <v>13.33</v>
      </c>
      <c r="AJ92">
        <v>30.78</v>
      </c>
      <c r="AK92">
        <v>0</v>
      </c>
      <c r="AL92">
        <v>0</v>
      </c>
    </row>
    <row r="93" spans="1:38">
      <c r="A93" t="s">
        <v>135</v>
      </c>
      <c r="B93" s="35">
        <v>261.67</v>
      </c>
      <c r="C93" s="35">
        <v>0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70.27</v>
      </c>
      <c r="N93">
        <v>272.51</v>
      </c>
      <c r="O93">
        <v>85.68</v>
      </c>
      <c r="P93">
        <v>2.3199999999999998</v>
      </c>
      <c r="Q93">
        <v>7</v>
      </c>
      <c r="R93" s="94">
        <v>0</v>
      </c>
      <c r="S93" s="94">
        <v>0</v>
      </c>
      <c r="T93" s="94">
        <v>0</v>
      </c>
      <c r="U93">
        <v>2.46</v>
      </c>
      <c r="V93">
        <v>0</v>
      </c>
      <c r="W93">
        <v>2.5099999999999998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13.33</v>
      </c>
      <c r="AI93">
        <v>13.33</v>
      </c>
      <c r="AJ93">
        <v>30.78</v>
      </c>
      <c r="AK93">
        <v>0</v>
      </c>
      <c r="AL93">
        <v>0</v>
      </c>
    </row>
    <row r="94" spans="1:38">
      <c r="A94" t="s">
        <v>136</v>
      </c>
      <c r="B94" s="35">
        <v>261.67</v>
      </c>
      <c r="C94" s="35">
        <v>0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70.27</v>
      </c>
      <c r="N94">
        <v>272.51</v>
      </c>
      <c r="O94">
        <v>85.68</v>
      </c>
      <c r="P94">
        <v>2.3199999999999998</v>
      </c>
      <c r="Q94">
        <v>7</v>
      </c>
      <c r="R94" s="94">
        <v>0</v>
      </c>
      <c r="S94" s="94">
        <v>0</v>
      </c>
      <c r="T94" s="94">
        <v>0</v>
      </c>
      <c r="U94">
        <v>2.46</v>
      </c>
      <c r="V94">
        <v>0</v>
      </c>
      <c r="W94">
        <v>2.5099999999999998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13.33</v>
      </c>
      <c r="AI94">
        <v>13.33</v>
      </c>
      <c r="AJ94">
        <v>30.28</v>
      </c>
      <c r="AK94">
        <v>0</v>
      </c>
      <c r="AL94">
        <v>0</v>
      </c>
    </row>
    <row r="95" spans="1:38">
      <c r="A95" t="s">
        <v>137</v>
      </c>
      <c r="B95" s="35">
        <v>261.67</v>
      </c>
      <c r="C95" s="35">
        <v>0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70.27</v>
      </c>
      <c r="N95">
        <v>272.51</v>
      </c>
      <c r="O95">
        <v>85.68</v>
      </c>
      <c r="P95">
        <v>2.3199999999999998</v>
      </c>
      <c r="Q95">
        <v>7</v>
      </c>
      <c r="R95" s="94">
        <v>0</v>
      </c>
      <c r="S95" s="94">
        <v>0</v>
      </c>
      <c r="T95" s="94">
        <v>0</v>
      </c>
      <c r="U95">
        <v>2.46</v>
      </c>
      <c r="V95">
        <v>0</v>
      </c>
      <c r="W95">
        <v>2.5099999999999998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13.33</v>
      </c>
      <c r="AI95">
        <v>13.33</v>
      </c>
      <c r="AJ95">
        <v>30.28</v>
      </c>
      <c r="AK95">
        <v>0</v>
      </c>
      <c r="AL95">
        <v>0</v>
      </c>
    </row>
    <row r="96" spans="1:38">
      <c r="A96" t="s">
        <v>138</v>
      </c>
      <c r="B96" s="35">
        <v>261.67</v>
      </c>
      <c r="C96" s="35">
        <v>0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70.27</v>
      </c>
      <c r="N96">
        <v>272.51</v>
      </c>
      <c r="O96">
        <v>85.68</v>
      </c>
      <c r="P96">
        <v>2.3199999999999998</v>
      </c>
      <c r="Q96">
        <v>7</v>
      </c>
      <c r="R96" s="94">
        <v>0</v>
      </c>
      <c r="S96" s="94">
        <v>0</v>
      </c>
      <c r="T96" s="94">
        <v>0</v>
      </c>
      <c r="U96">
        <v>2.46</v>
      </c>
      <c r="V96">
        <v>0</v>
      </c>
      <c r="W96">
        <v>2.5099999999999998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13.33</v>
      </c>
      <c r="AI96">
        <v>13.33</v>
      </c>
      <c r="AJ96">
        <v>30.28</v>
      </c>
      <c r="AK96">
        <v>0</v>
      </c>
      <c r="AL96">
        <v>0</v>
      </c>
    </row>
    <row r="97" spans="1:50">
      <c r="A97" t="s">
        <v>139</v>
      </c>
      <c r="B97" s="35">
        <v>261.67</v>
      </c>
      <c r="C97" s="35">
        <v>61.68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70.27</v>
      </c>
      <c r="N97">
        <v>272.51</v>
      </c>
      <c r="O97">
        <v>85.68</v>
      </c>
      <c r="P97">
        <v>2.3199999999999998</v>
      </c>
      <c r="Q97">
        <v>7</v>
      </c>
      <c r="R97" s="94">
        <v>0</v>
      </c>
      <c r="S97" s="94">
        <v>0</v>
      </c>
      <c r="T97" s="94">
        <v>0</v>
      </c>
      <c r="U97">
        <v>2.46</v>
      </c>
      <c r="V97">
        <v>0</v>
      </c>
      <c r="W97">
        <v>2.5099999999999998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13.33</v>
      </c>
      <c r="AI97">
        <v>13.33</v>
      </c>
      <c r="AJ97">
        <v>30.28</v>
      </c>
      <c r="AK97">
        <v>0</v>
      </c>
      <c r="AL97">
        <v>0</v>
      </c>
    </row>
    <row r="98" spans="1:50">
      <c r="A98" t="s">
        <v>140</v>
      </c>
      <c r="B98" s="35">
        <v>261.67</v>
      </c>
      <c r="C98" s="35">
        <v>61.68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70.27</v>
      </c>
      <c r="N98">
        <v>272.51</v>
      </c>
      <c r="O98">
        <v>85.68</v>
      </c>
      <c r="P98">
        <v>2.3199999999999998</v>
      </c>
      <c r="Q98">
        <v>7</v>
      </c>
      <c r="R98" s="94">
        <v>0</v>
      </c>
      <c r="S98" s="94">
        <v>0</v>
      </c>
      <c r="T98" s="94">
        <v>0</v>
      </c>
      <c r="U98">
        <v>2.46</v>
      </c>
      <c r="V98">
        <v>0</v>
      </c>
      <c r="W98">
        <v>2.5099999999999998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13.33</v>
      </c>
      <c r="AI98">
        <v>13.33</v>
      </c>
      <c r="AJ98">
        <v>30.28</v>
      </c>
      <c r="AK98">
        <v>0</v>
      </c>
      <c r="AL98">
        <v>0</v>
      </c>
    </row>
    <row r="99" spans="1:50">
      <c r="A99" t="s">
        <v>141</v>
      </c>
      <c r="B99" s="35">
        <f>SUM(B3:B98)/4000</f>
        <v>5.3092099999999904</v>
      </c>
      <c r="C99" s="35">
        <f t="shared" ref="C99:P99" si="2">SUM(C3:C98)/4000</f>
        <v>3.0839999999999999E-2</v>
      </c>
      <c r="D99" s="94">
        <f t="shared" ref="D99" si="3">SUM(D3:D98)/4000</f>
        <v>1.0735075000000001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0.1175575</v>
      </c>
      <c r="K99" s="38">
        <f t="shared" si="2"/>
        <v>0.1175575</v>
      </c>
      <c r="L99" s="38">
        <f t="shared" si="2"/>
        <v>0.12050750000000005</v>
      </c>
      <c r="M99">
        <f t="shared" si="2"/>
        <v>1.7683425000000002</v>
      </c>
      <c r="N99">
        <f t="shared" si="2"/>
        <v>6.111874999999988</v>
      </c>
      <c r="O99">
        <f t="shared" si="2"/>
        <v>1.8668975000000021</v>
      </c>
      <c r="P99">
        <f t="shared" si="2"/>
        <v>5.9840000000000011E-2</v>
      </c>
      <c r="Q99">
        <f t="shared" ref="Q99:AF99" si="5">SUM(Q3:Q98)/4000</f>
        <v>0.17589000000000002</v>
      </c>
      <c r="R99" s="94">
        <f t="shared" si="5"/>
        <v>0.36738749999999998</v>
      </c>
      <c r="S99" s="94">
        <f t="shared" si="5"/>
        <v>0.33908250000000001</v>
      </c>
      <c r="T99" s="94">
        <f t="shared" si="5"/>
        <v>0.36703749999999996</v>
      </c>
      <c r="U99">
        <f t="shared" si="5"/>
        <v>6.1874999999999993E-2</v>
      </c>
      <c r="V99">
        <f t="shared" si="5"/>
        <v>0.85482750000000007</v>
      </c>
      <c r="W99">
        <f t="shared" si="5"/>
        <v>6.490499999999999E-2</v>
      </c>
      <c r="X99">
        <f t="shared" si="5"/>
        <v>0.49362499999999998</v>
      </c>
      <c r="Y99">
        <f t="shared" si="5"/>
        <v>0.16442500000000007</v>
      </c>
      <c r="Z99">
        <f t="shared" si="5"/>
        <v>0.16459999999999997</v>
      </c>
      <c r="AA99">
        <f t="shared" si="5"/>
        <v>1.6740374999999994</v>
      </c>
      <c r="AB99">
        <f t="shared" si="5"/>
        <v>0.33480249999999995</v>
      </c>
      <c r="AC99">
        <f t="shared" si="5"/>
        <v>0.66300000000000003</v>
      </c>
      <c r="AD99">
        <f t="shared" si="5"/>
        <v>0.31824999999999998</v>
      </c>
      <c r="AE99">
        <f t="shared" si="5"/>
        <v>0.621</v>
      </c>
      <c r="AF99">
        <f t="shared" si="5"/>
        <v>0.29775000000000001</v>
      </c>
      <c r="AG99">
        <f t="shared" ref="AG99:AM99" si="6">SUM(AG3:AG98)/4000</f>
        <v>0.15984000000000007</v>
      </c>
      <c r="AH99">
        <f t="shared" si="6"/>
        <v>0.29155749999999991</v>
      </c>
      <c r="AI99">
        <f t="shared" si="6"/>
        <v>0.29155749999999991</v>
      </c>
      <c r="AJ99">
        <f t="shared" si="6"/>
        <v>0.72561750000000114</v>
      </c>
      <c r="AK99">
        <f t="shared" si="6"/>
        <v>1.343</v>
      </c>
      <c r="AL99">
        <f t="shared" si="6"/>
        <v>0.57074999999999998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45588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245.59</v>
      </c>
      <c r="L3">
        <v>9.44</v>
      </c>
      <c r="M3">
        <v>61.46</v>
      </c>
      <c r="N3">
        <v>50.269999999999996</v>
      </c>
      <c r="O3">
        <v>34.290000000000006</v>
      </c>
      <c r="P3">
        <v>26.6</v>
      </c>
      <c r="Q3">
        <v>8.8243924302788859</v>
      </c>
      <c r="R3">
        <v>17.95</v>
      </c>
      <c r="S3">
        <v>11.16560927672956</v>
      </c>
      <c r="T3">
        <v>0</v>
      </c>
      <c r="U3">
        <v>57.9</v>
      </c>
      <c r="V3">
        <v>8.81</v>
      </c>
      <c r="W3">
        <v>19.175607968857335</v>
      </c>
      <c r="X3">
        <v>62.77</v>
      </c>
      <c r="Y3">
        <v>0</v>
      </c>
      <c r="Z3">
        <v>0</v>
      </c>
      <c r="AA3">
        <v>0</v>
      </c>
      <c r="AB3">
        <v>0.84757839459864937</v>
      </c>
      <c r="AC3">
        <v>0</v>
      </c>
      <c r="AD3">
        <v>3.856287660862983</v>
      </c>
      <c r="AE3">
        <v>13.95378803936412</v>
      </c>
      <c r="AF3">
        <v>5.926901622718054</v>
      </c>
      <c r="AG3">
        <v>27.76266</v>
      </c>
      <c r="AH3">
        <v>18.042231890179512</v>
      </c>
      <c r="AI3">
        <v>0</v>
      </c>
      <c r="AJ3">
        <v>0</v>
      </c>
      <c r="AK3">
        <v>21.922643026004732</v>
      </c>
      <c r="AL3">
        <v>9.1912289156626485</v>
      </c>
      <c r="AM3">
        <v>0</v>
      </c>
      <c r="AN3">
        <v>0</v>
      </c>
      <c r="AO3">
        <v>0</v>
      </c>
      <c r="AP3">
        <v>5.4241200000000003</v>
      </c>
      <c r="AQ3">
        <v>9.9747825396825398</v>
      </c>
      <c r="AR3">
        <v>0.93554076086956484</v>
      </c>
      <c r="AS3">
        <v>1.932441272673209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734.01581379848187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245.59</v>
      </c>
      <c r="L4">
        <v>9.44</v>
      </c>
      <c r="M4">
        <v>61.46</v>
      </c>
      <c r="N4">
        <v>50.269999999999996</v>
      </c>
      <c r="O4">
        <v>34.290000000000006</v>
      </c>
      <c r="P4">
        <v>26.6</v>
      </c>
      <c r="Q4">
        <v>8.8243924302788859</v>
      </c>
      <c r="R4">
        <v>17.95</v>
      </c>
      <c r="S4">
        <v>11.16560927672956</v>
      </c>
      <c r="T4">
        <v>0</v>
      </c>
      <c r="U4">
        <v>57.9</v>
      </c>
      <c r="V4">
        <v>8.81</v>
      </c>
      <c r="W4">
        <v>19.28</v>
      </c>
      <c r="X4">
        <v>62.77</v>
      </c>
      <c r="Y4">
        <v>0</v>
      </c>
      <c r="Z4">
        <v>0</v>
      </c>
      <c r="AA4">
        <v>0</v>
      </c>
      <c r="AB4">
        <v>0.84757839459864937</v>
      </c>
      <c r="AC4">
        <v>0</v>
      </c>
      <c r="AD4">
        <v>3.856287660862983</v>
      </c>
      <c r="AE4">
        <v>13.95378803936412</v>
      </c>
      <c r="AF4">
        <v>5.926901622718054</v>
      </c>
      <c r="AG4">
        <v>27.76266</v>
      </c>
      <c r="AH4">
        <v>18.042231890179512</v>
      </c>
      <c r="AI4">
        <v>0</v>
      </c>
      <c r="AJ4">
        <v>0</v>
      </c>
      <c r="AK4">
        <v>21.922643026004732</v>
      </c>
      <c r="AL4">
        <v>9.1912289156626485</v>
      </c>
      <c r="AM4">
        <v>0</v>
      </c>
      <c r="AN4">
        <v>0</v>
      </c>
      <c r="AO4">
        <v>0</v>
      </c>
      <c r="AP4">
        <v>5.4241200000000003</v>
      </c>
      <c r="AQ4">
        <v>9.9747825396825398</v>
      </c>
      <c r="AR4">
        <v>0.93554076086956484</v>
      </c>
      <c r="AS4">
        <v>1.932441272673209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734.12020582962452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245.59</v>
      </c>
      <c r="L5">
        <v>9.44</v>
      </c>
      <c r="M5">
        <v>61.46</v>
      </c>
      <c r="N5">
        <v>50.269999999999996</v>
      </c>
      <c r="O5">
        <v>34.28</v>
      </c>
      <c r="P5">
        <v>26.6</v>
      </c>
      <c r="Q5">
        <v>8.8243924302788859</v>
      </c>
      <c r="R5">
        <v>17.95</v>
      </c>
      <c r="S5">
        <v>11.16560927672956</v>
      </c>
      <c r="T5">
        <v>0</v>
      </c>
      <c r="U5">
        <v>57.9</v>
      </c>
      <c r="V5">
        <v>8.81</v>
      </c>
      <c r="W5">
        <v>19.28</v>
      </c>
      <c r="X5">
        <v>62.77</v>
      </c>
      <c r="Y5">
        <v>0</v>
      </c>
      <c r="Z5">
        <v>2.7580618181818175</v>
      </c>
      <c r="AA5">
        <v>0</v>
      </c>
      <c r="AB5">
        <v>0.84757839459864937</v>
      </c>
      <c r="AC5">
        <v>0</v>
      </c>
      <c r="AD5">
        <v>3.856287660862983</v>
      </c>
      <c r="AE5">
        <v>13.95378803936412</v>
      </c>
      <c r="AF5">
        <v>5.926901622718054</v>
      </c>
      <c r="AG5">
        <v>27.76266</v>
      </c>
      <c r="AH5">
        <v>9.8995108764519522</v>
      </c>
      <c r="AI5">
        <v>0</v>
      </c>
      <c r="AJ5">
        <v>0</v>
      </c>
      <c r="AK5">
        <v>21.922643026004732</v>
      </c>
      <c r="AL5">
        <v>9.1912289156626485</v>
      </c>
      <c r="AM5">
        <v>0</v>
      </c>
      <c r="AN5">
        <v>0</v>
      </c>
      <c r="AO5">
        <v>0</v>
      </c>
      <c r="AP5">
        <v>3.2500800000000005</v>
      </c>
      <c r="AQ5">
        <v>9.9747825396825398</v>
      </c>
      <c r="AR5">
        <v>0.93554076086956484</v>
      </c>
      <c r="AS5">
        <v>1.932441272673209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726.55150663407869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245.59</v>
      </c>
      <c r="L6">
        <v>9.44</v>
      </c>
      <c r="M6">
        <v>61.46</v>
      </c>
      <c r="N6">
        <v>50.269999999999996</v>
      </c>
      <c r="O6">
        <v>34.28</v>
      </c>
      <c r="P6">
        <v>26.6</v>
      </c>
      <c r="Q6">
        <v>8.8243924302788859</v>
      </c>
      <c r="R6">
        <v>17.95</v>
      </c>
      <c r="S6">
        <v>11.16560927672956</v>
      </c>
      <c r="T6">
        <v>0</v>
      </c>
      <c r="U6">
        <v>57.9</v>
      </c>
      <c r="V6">
        <v>8.81</v>
      </c>
      <c r="W6">
        <v>19.28</v>
      </c>
      <c r="X6">
        <v>62.77</v>
      </c>
      <c r="Y6">
        <v>0</v>
      </c>
      <c r="Z6">
        <v>2.7580618181818175</v>
      </c>
      <c r="AA6">
        <v>0</v>
      </c>
      <c r="AB6">
        <v>0.84757839459864937</v>
      </c>
      <c r="AC6">
        <v>0</v>
      </c>
      <c r="AD6">
        <v>3.856287660862983</v>
      </c>
      <c r="AE6">
        <v>13.95378803936412</v>
      </c>
      <c r="AF6">
        <v>5.926901622718054</v>
      </c>
      <c r="AG6">
        <v>27.76266</v>
      </c>
      <c r="AH6">
        <v>9.8995108764519522</v>
      </c>
      <c r="AI6">
        <v>0</v>
      </c>
      <c r="AJ6">
        <v>0</v>
      </c>
      <c r="AK6">
        <v>21.922643026004732</v>
      </c>
      <c r="AL6">
        <v>9.1912289156626485</v>
      </c>
      <c r="AM6">
        <v>0</v>
      </c>
      <c r="AN6">
        <v>0</v>
      </c>
      <c r="AO6">
        <v>0</v>
      </c>
      <c r="AP6">
        <v>3.2500800000000005</v>
      </c>
      <c r="AQ6">
        <v>9.9747825396825398</v>
      </c>
      <c r="AR6">
        <v>0.93554076086956484</v>
      </c>
      <c r="AS6">
        <v>1.932441272673209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726.55150663407869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245.59</v>
      </c>
      <c r="L7">
        <v>9.44</v>
      </c>
      <c r="M7">
        <v>61.46</v>
      </c>
      <c r="N7">
        <v>50.269999999999996</v>
      </c>
      <c r="O7">
        <v>34.28</v>
      </c>
      <c r="P7">
        <v>26.6</v>
      </c>
      <c r="Q7">
        <v>8.8243924302788859</v>
      </c>
      <c r="R7">
        <v>17.95</v>
      </c>
      <c r="S7">
        <v>11.16560927672956</v>
      </c>
      <c r="T7">
        <v>0</v>
      </c>
      <c r="U7">
        <v>57.9</v>
      </c>
      <c r="V7">
        <v>8.81</v>
      </c>
      <c r="W7">
        <v>19.28</v>
      </c>
      <c r="X7">
        <v>62.77</v>
      </c>
      <c r="Y7">
        <v>0</v>
      </c>
      <c r="Z7">
        <v>2.7580618181818175</v>
      </c>
      <c r="AA7">
        <v>0</v>
      </c>
      <c r="AB7">
        <v>0.84757839459864937</v>
      </c>
      <c r="AC7">
        <v>0</v>
      </c>
      <c r="AD7">
        <v>0.55780015140045425</v>
      </c>
      <c r="AE7">
        <v>13.95378803936412</v>
      </c>
      <c r="AF7">
        <v>5.926901622718054</v>
      </c>
      <c r="AG7">
        <v>27.76266</v>
      </c>
      <c r="AH7">
        <v>9.8995108764519522</v>
      </c>
      <c r="AI7">
        <v>0</v>
      </c>
      <c r="AJ7">
        <v>0</v>
      </c>
      <c r="AK7">
        <v>21.922643026004732</v>
      </c>
      <c r="AL7">
        <v>19.218024096385541</v>
      </c>
      <c r="AM7">
        <v>0</v>
      </c>
      <c r="AN7">
        <v>0</v>
      </c>
      <c r="AO7">
        <v>0</v>
      </c>
      <c r="AP7">
        <v>3.2500800000000005</v>
      </c>
      <c r="AQ7">
        <v>9.9747825396825398</v>
      </c>
      <c r="AR7">
        <v>0.93554076086956484</v>
      </c>
      <c r="AS7">
        <v>1.932441272673209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733.27981430533896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245.59</v>
      </c>
      <c r="L8">
        <v>9.44</v>
      </c>
      <c r="M8">
        <v>61.46</v>
      </c>
      <c r="N8">
        <v>50.269999999999996</v>
      </c>
      <c r="O8">
        <v>34.28</v>
      </c>
      <c r="P8">
        <v>26.6</v>
      </c>
      <c r="Q8">
        <v>8.8243924302788859</v>
      </c>
      <c r="R8">
        <v>17.95</v>
      </c>
      <c r="S8">
        <v>11.16560927672956</v>
      </c>
      <c r="T8">
        <v>0</v>
      </c>
      <c r="U8">
        <v>57.9</v>
      </c>
      <c r="V8">
        <v>8.81</v>
      </c>
      <c r="W8">
        <v>19.28</v>
      </c>
      <c r="X8">
        <v>62.77</v>
      </c>
      <c r="Y8">
        <v>0</v>
      </c>
      <c r="Z8">
        <v>2.7580618181818175</v>
      </c>
      <c r="AA8">
        <v>0</v>
      </c>
      <c r="AB8">
        <v>0.84757839459864937</v>
      </c>
      <c r="AC8">
        <v>0</v>
      </c>
      <c r="AD8">
        <v>0.55780015140045425</v>
      </c>
      <c r="AE8">
        <v>13.95378803936412</v>
      </c>
      <c r="AF8">
        <v>5.926901622718054</v>
      </c>
      <c r="AG8">
        <v>27.76266</v>
      </c>
      <c r="AH8">
        <v>9.8995108764519522</v>
      </c>
      <c r="AI8">
        <v>0</v>
      </c>
      <c r="AJ8">
        <v>0</v>
      </c>
      <c r="AK8">
        <v>21.922643026004732</v>
      </c>
      <c r="AL8">
        <v>57.079620481927705</v>
      </c>
      <c r="AM8">
        <v>0</v>
      </c>
      <c r="AN8">
        <v>0</v>
      </c>
      <c r="AO8">
        <v>0</v>
      </c>
      <c r="AP8">
        <v>3.2500800000000005</v>
      </c>
      <c r="AQ8">
        <v>9.9747825396825398</v>
      </c>
      <c r="AR8">
        <v>0.93554076086956484</v>
      </c>
      <c r="AS8">
        <v>1.932441272673209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771.14141069088112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245.59</v>
      </c>
      <c r="L9">
        <v>9.44</v>
      </c>
      <c r="M9">
        <v>61.46</v>
      </c>
      <c r="N9">
        <v>50.269999999999996</v>
      </c>
      <c r="O9">
        <v>34.28</v>
      </c>
      <c r="P9">
        <v>26.6</v>
      </c>
      <c r="Q9">
        <v>8.8243924302788859</v>
      </c>
      <c r="R9">
        <v>17.95</v>
      </c>
      <c r="S9">
        <v>11.16560927672956</v>
      </c>
      <c r="T9">
        <v>0</v>
      </c>
      <c r="U9">
        <v>57.9</v>
      </c>
      <c r="V9">
        <v>8.81</v>
      </c>
      <c r="W9">
        <v>19.28</v>
      </c>
      <c r="X9">
        <v>62.77</v>
      </c>
      <c r="Y9">
        <v>0</v>
      </c>
      <c r="Z9">
        <v>2.7580618181818175</v>
      </c>
      <c r="AA9">
        <v>0</v>
      </c>
      <c r="AB9">
        <v>0.84757839459864937</v>
      </c>
      <c r="AC9">
        <v>0</v>
      </c>
      <c r="AD9">
        <v>0.55780015140045425</v>
      </c>
      <c r="AE9">
        <v>13.95378803936412</v>
      </c>
      <c r="AF9">
        <v>5.926901622718054</v>
      </c>
      <c r="AG9">
        <v>27.76266</v>
      </c>
      <c r="AH9">
        <v>9.8995108764519522</v>
      </c>
      <c r="AI9">
        <v>0</v>
      </c>
      <c r="AJ9">
        <v>0</v>
      </c>
      <c r="AK9">
        <v>21.922643026004732</v>
      </c>
      <c r="AL9">
        <v>57.079620481927705</v>
      </c>
      <c r="AM9">
        <v>0</v>
      </c>
      <c r="AN9">
        <v>0</v>
      </c>
      <c r="AO9">
        <v>0</v>
      </c>
      <c r="AP9">
        <v>3.2500800000000005</v>
      </c>
      <c r="AQ9">
        <v>9.9747825396825398</v>
      </c>
      <c r="AR9">
        <v>0.93554076086956484</v>
      </c>
      <c r="AS9">
        <v>1.932441272673209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771.14141069088112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245.59</v>
      </c>
      <c r="L10">
        <v>9.44</v>
      </c>
      <c r="M10">
        <v>61.46</v>
      </c>
      <c r="N10">
        <v>50.269999999999996</v>
      </c>
      <c r="O10">
        <v>34.28</v>
      </c>
      <c r="P10">
        <v>26.6</v>
      </c>
      <c r="Q10">
        <v>8.8243924302788859</v>
      </c>
      <c r="R10">
        <v>17.95</v>
      </c>
      <c r="S10">
        <v>11.16560927672956</v>
      </c>
      <c r="T10">
        <v>0</v>
      </c>
      <c r="U10">
        <v>57.9</v>
      </c>
      <c r="V10">
        <v>8.81</v>
      </c>
      <c r="W10">
        <v>19.28</v>
      </c>
      <c r="X10">
        <v>62.77</v>
      </c>
      <c r="Y10">
        <v>0</v>
      </c>
      <c r="Z10">
        <v>2.7580618181818175</v>
      </c>
      <c r="AA10">
        <v>0</v>
      </c>
      <c r="AB10">
        <v>0.84757839459864937</v>
      </c>
      <c r="AC10">
        <v>0</v>
      </c>
      <c r="AD10">
        <v>0.55780015140045425</v>
      </c>
      <c r="AE10">
        <v>13.95378803936412</v>
      </c>
      <c r="AF10">
        <v>5.926901622718054</v>
      </c>
      <c r="AG10">
        <v>27.76266</v>
      </c>
      <c r="AH10">
        <v>9.8995108764519522</v>
      </c>
      <c r="AI10">
        <v>0</v>
      </c>
      <c r="AJ10">
        <v>0</v>
      </c>
      <c r="AK10">
        <v>21.922643026004732</v>
      </c>
      <c r="AL10">
        <v>57.079620481927705</v>
      </c>
      <c r="AM10">
        <v>0</v>
      </c>
      <c r="AN10">
        <v>0</v>
      </c>
      <c r="AO10">
        <v>0</v>
      </c>
      <c r="AP10">
        <v>3.2500800000000005</v>
      </c>
      <c r="AQ10">
        <v>9.9747825396825398</v>
      </c>
      <c r="AR10">
        <v>0.93554076086956484</v>
      </c>
      <c r="AS10">
        <v>1.932441272673209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771.14141069088112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230</v>
      </c>
      <c r="L11">
        <v>9.1000000000000014</v>
      </c>
      <c r="M11">
        <v>61.46</v>
      </c>
      <c r="N11">
        <v>50.269999999999996</v>
      </c>
      <c r="O11">
        <v>34.28</v>
      </c>
      <c r="P11">
        <v>26.6</v>
      </c>
      <c r="Q11">
        <v>8.8249356463346391</v>
      </c>
      <c r="R11">
        <v>17.950000000000003</v>
      </c>
      <c r="S11">
        <v>11.17</v>
      </c>
      <c r="T11">
        <v>0</v>
      </c>
      <c r="U11">
        <v>57.9</v>
      </c>
      <c r="V11">
        <v>8.81</v>
      </c>
      <c r="W11">
        <v>19.28</v>
      </c>
      <c r="X11">
        <v>62.77</v>
      </c>
      <c r="Y11">
        <v>0</v>
      </c>
      <c r="Z11">
        <v>0</v>
      </c>
      <c r="AA11">
        <v>0</v>
      </c>
      <c r="AB11">
        <v>0.84757839459864937</v>
      </c>
      <c r="AC11">
        <v>0</v>
      </c>
      <c r="AD11">
        <v>0.55780015140045425</v>
      </c>
      <c r="AE11">
        <v>13.95378803936412</v>
      </c>
      <c r="AF11">
        <v>5.926901622718054</v>
      </c>
      <c r="AG11">
        <v>27.76266</v>
      </c>
      <c r="AH11">
        <v>9.8995108764519522</v>
      </c>
      <c r="AI11">
        <v>0</v>
      </c>
      <c r="AJ11">
        <v>0</v>
      </c>
      <c r="AK11">
        <v>21.922643026004732</v>
      </c>
      <c r="AL11">
        <v>57.079620481927705</v>
      </c>
      <c r="AM11">
        <v>0</v>
      </c>
      <c r="AN11">
        <v>0</v>
      </c>
      <c r="AO11">
        <v>0</v>
      </c>
      <c r="AP11">
        <v>5.4241200000000003</v>
      </c>
      <c r="AQ11">
        <v>9.9747825396825398</v>
      </c>
      <c r="AR11">
        <v>0.93554076086956484</v>
      </c>
      <c r="AS11">
        <v>1.932441272673209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754.63232281202556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192.76000000000002</v>
      </c>
      <c r="L12">
        <v>9.1</v>
      </c>
      <c r="M12">
        <v>61.46</v>
      </c>
      <c r="N12">
        <v>50.269999999999996</v>
      </c>
      <c r="O12">
        <v>34.28</v>
      </c>
      <c r="P12">
        <v>26.6</v>
      </c>
      <c r="Q12">
        <v>8.8249356463346391</v>
      </c>
      <c r="R12">
        <v>17.950000000000003</v>
      </c>
      <c r="S12">
        <v>11.17</v>
      </c>
      <c r="T12">
        <v>0</v>
      </c>
      <c r="U12">
        <v>57.9</v>
      </c>
      <c r="V12">
        <v>8.81</v>
      </c>
      <c r="W12">
        <v>19.28</v>
      </c>
      <c r="X12">
        <v>62.77</v>
      </c>
      <c r="Y12">
        <v>0</v>
      </c>
      <c r="Z12">
        <v>0</v>
      </c>
      <c r="AA12">
        <v>0</v>
      </c>
      <c r="AB12">
        <v>0.84757839459864937</v>
      </c>
      <c r="AC12">
        <v>0</v>
      </c>
      <c r="AD12">
        <v>0.55780015140045425</v>
      </c>
      <c r="AE12">
        <v>13.95378803936412</v>
      </c>
      <c r="AF12">
        <v>5.926901622718054</v>
      </c>
      <c r="AG12">
        <v>27.76266</v>
      </c>
      <c r="AH12">
        <v>9.8995108764519522</v>
      </c>
      <c r="AI12">
        <v>0</v>
      </c>
      <c r="AJ12">
        <v>0</v>
      </c>
      <c r="AK12">
        <v>21.922643026004732</v>
      </c>
      <c r="AL12">
        <v>19.218024096385541</v>
      </c>
      <c r="AM12">
        <v>0</v>
      </c>
      <c r="AN12">
        <v>0</v>
      </c>
      <c r="AO12">
        <v>0</v>
      </c>
      <c r="AP12">
        <v>5.4241200000000003</v>
      </c>
      <c r="AQ12">
        <v>9.9747825396825398</v>
      </c>
      <c r="AR12">
        <v>0.93554076086956484</v>
      </c>
      <c r="AS12">
        <v>1.932441272673209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679.53072642648351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163.85000000000002</v>
      </c>
      <c r="L13">
        <v>9.1</v>
      </c>
      <c r="M13">
        <v>61.46</v>
      </c>
      <c r="N13">
        <v>50.269999999999996</v>
      </c>
      <c r="O13">
        <v>34.28</v>
      </c>
      <c r="P13">
        <v>26.6</v>
      </c>
      <c r="Q13">
        <v>8.8249356463346391</v>
      </c>
      <c r="R13">
        <v>17.950000000000003</v>
      </c>
      <c r="S13">
        <v>11.17</v>
      </c>
      <c r="T13">
        <v>0</v>
      </c>
      <c r="U13">
        <v>57.9</v>
      </c>
      <c r="V13">
        <v>8.81</v>
      </c>
      <c r="W13">
        <v>19.28</v>
      </c>
      <c r="X13">
        <v>62.77</v>
      </c>
      <c r="Y13">
        <v>0</v>
      </c>
      <c r="Z13">
        <v>0</v>
      </c>
      <c r="AA13">
        <v>0</v>
      </c>
      <c r="AB13">
        <v>0.84757839459864937</v>
      </c>
      <c r="AC13">
        <v>0</v>
      </c>
      <c r="AD13">
        <v>0.55780015140045425</v>
      </c>
      <c r="AE13">
        <v>13.95378803936412</v>
      </c>
      <c r="AF13">
        <v>5.926901622718054</v>
      </c>
      <c r="AG13">
        <v>27.76266</v>
      </c>
      <c r="AH13">
        <v>9.8995108764519522</v>
      </c>
      <c r="AI13">
        <v>0</v>
      </c>
      <c r="AJ13">
        <v>0</v>
      </c>
      <c r="AK13">
        <v>21.922643026004732</v>
      </c>
      <c r="AL13">
        <v>9.1912289156626485</v>
      </c>
      <c r="AM13">
        <v>0</v>
      </c>
      <c r="AN13">
        <v>0</v>
      </c>
      <c r="AO13">
        <v>0</v>
      </c>
      <c r="AP13">
        <v>3.2500800000000005</v>
      </c>
      <c r="AQ13">
        <v>9.9747825396825398</v>
      </c>
      <c r="AR13">
        <v>0.93554076086956484</v>
      </c>
      <c r="AS13">
        <v>1.932441272673209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638.41989124576071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163.85000000000002</v>
      </c>
      <c r="L14">
        <v>9.1</v>
      </c>
      <c r="M14">
        <v>61.46</v>
      </c>
      <c r="N14">
        <v>50.269999999999996</v>
      </c>
      <c r="O14">
        <v>34.28</v>
      </c>
      <c r="P14">
        <v>26.6</v>
      </c>
      <c r="Q14">
        <v>8.8249356463346391</v>
      </c>
      <c r="R14">
        <v>17.950000000000003</v>
      </c>
      <c r="S14">
        <v>11.17</v>
      </c>
      <c r="T14">
        <v>0</v>
      </c>
      <c r="U14">
        <v>57.9</v>
      </c>
      <c r="V14">
        <v>8.81</v>
      </c>
      <c r="W14">
        <v>19.28</v>
      </c>
      <c r="X14">
        <v>62.77</v>
      </c>
      <c r="Y14">
        <v>0</v>
      </c>
      <c r="Z14">
        <v>0</v>
      </c>
      <c r="AA14">
        <v>0</v>
      </c>
      <c r="AB14">
        <v>0.84757839459864937</v>
      </c>
      <c r="AC14">
        <v>0</v>
      </c>
      <c r="AD14">
        <v>0.55780015140045425</v>
      </c>
      <c r="AE14">
        <v>13.95378803936412</v>
      </c>
      <c r="AF14">
        <v>5.926901622718054</v>
      </c>
      <c r="AG14">
        <v>27.76266</v>
      </c>
      <c r="AH14">
        <v>9.8995108764519522</v>
      </c>
      <c r="AI14">
        <v>0</v>
      </c>
      <c r="AJ14">
        <v>0</v>
      </c>
      <c r="AK14">
        <v>21.922643026004732</v>
      </c>
      <c r="AL14">
        <v>9.1912289156626485</v>
      </c>
      <c r="AM14">
        <v>0</v>
      </c>
      <c r="AN14">
        <v>0</v>
      </c>
      <c r="AO14">
        <v>0</v>
      </c>
      <c r="AP14">
        <v>3.2500800000000005</v>
      </c>
      <c r="AQ14">
        <v>9.9747825396825398</v>
      </c>
      <c r="AR14">
        <v>0.93554076086956484</v>
      </c>
      <c r="AS14">
        <v>1.932441272673209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638.41989124576071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163.85000000000002</v>
      </c>
      <c r="L15">
        <v>9.1</v>
      </c>
      <c r="M15">
        <v>61.46</v>
      </c>
      <c r="N15">
        <v>50.269999999999996</v>
      </c>
      <c r="O15">
        <v>34.28</v>
      </c>
      <c r="P15">
        <v>26.6</v>
      </c>
      <c r="Q15">
        <v>8.8249356463346391</v>
      </c>
      <c r="R15">
        <v>17.950000000000003</v>
      </c>
      <c r="S15">
        <v>11.17</v>
      </c>
      <c r="T15">
        <v>0</v>
      </c>
      <c r="U15">
        <v>57.9</v>
      </c>
      <c r="V15">
        <v>8.15</v>
      </c>
      <c r="W15">
        <v>19.28</v>
      </c>
      <c r="X15">
        <v>62.77</v>
      </c>
      <c r="Y15">
        <v>0</v>
      </c>
      <c r="Z15">
        <v>0</v>
      </c>
      <c r="AA15">
        <v>0</v>
      </c>
      <c r="AB15">
        <v>0.84757839459864937</v>
      </c>
      <c r="AC15">
        <v>0</v>
      </c>
      <c r="AD15">
        <v>0.55780015140045425</v>
      </c>
      <c r="AE15">
        <v>13.95378803936412</v>
      </c>
      <c r="AF15">
        <v>5.926901622718054</v>
      </c>
      <c r="AG15">
        <v>27.76266</v>
      </c>
      <c r="AH15">
        <v>9.8995108764519522</v>
      </c>
      <c r="AI15">
        <v>0</v>
      </c>
      <c r="AJ15">
        <v>0</v>
      </c>
      <c r="AK15">
        <v>21.922643026004732</v>
      </c>
      <c r="AL15">
        <v>9.1912289156626485</v>
      </c>
      <c r="AM15">
        <v>0</v>
      </c>
      <c r="AN15">
        <v>0</v>
      </c>
      <c r="AO15">
        <v>0</v>
      </c>
      <c r="AP15">
        <v>3.2500800000000005</v>
      </c>
      <c r="AQ15">
        <v>9.9747825396825398</v>
      </c>
      <c r="AR15">
        <v>0.93554076086956484</v>
      </c>
      <c r="AS15">
        <v>1.932441272673209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637.75989124576063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163.85000000000002</v>
      </c>
      <c r="L16">
        <v>9.1</v>
      </c>
      <c r="M16">
        <v>61.46</v>
      </c>
      <c r="N16">
        <v>50.269999999999996</v>
      </c>
      <c r="O16">
        <v>34.28</v>
      </c>
      <c r="P16">
        <v>26.6</v>
      </c>
      <c r="Q16">
        <v>8.8249356463346391</v>
      </c>
      <c r="R16">
        <v>17.950000000000003</v>
      </c>
      <c r="S16">
        <v>11.17</v>
      </c>
      <c r="T16">
        <v>0</v>
      </c>
      <c r="U16">
        <v>57.9</v>
      </c>
      <c r="V16">
        <v>8.15</v>
      </c>
      <c r="W16">
        <v>19.28</v>
      </c>
      <c r="X16">
        <v>62.77</v>
      </c>
      <c r="Y16">
        <v>0</v>
      </c>
      <c r="Z16">
        <v>0</v>
      </c>
      <c r="AA16">
        <v>0</v>
      </c>
      <c r="AB16">
        <v>0.84757839459864937</v>
      </c>
      <c r="AC16">
        <v>0</v>
      </c>
      <c r="AD16">
        <v>0.55780015140045425</v>
      </c>
      <c r="AE16">
        <v>13.95378803936412</v>
      </c>
      <c r="AF16">
        <v>5.926901622718054</v>
      </c>
      <c r="AG16">
        <v>27.76266</v>
      </c>
      <c r="AH16">
        <v>9.8995108764519522</v>
      </c>
      <c r="AI16">
        <v>0</v>
      </c>
      <c r="AJ16">
        <v>0</v>
      </c>
      <c r="AK16">
        <v>21.922643026004732</v>
      </c>
      <c r="AL16">
        <v>9.1912289156626485</v>
      </c>
      <c r="AM16">
        <v>0</v>
      </c>
      <c r="AN16">
        <v>0</v>
      </c>
      <c r="AO16">
        <v>0</v>
      </c>
      <c r="AP16">
        <v>3.2500800000000005</v>
      </c>
      <c r="AQ16">
        <v>9.9747825396825398</v>
      </c>
      <c r="AR16">
        <v>0.93554076086956484</v>
      </c>
      <c r="AS16">
        <v>1.932441272673209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637.75989124576063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163.85000000000002</v>
      </c>
      <c r="L17">
        <v>9.1</v>
      </c>
      <c r="M17">
        <v>61.46</v>
      </c>
      <c r="N17">
        <v>50.269999999999996</v>
      </c>
      <c r="O17">
        <v>34.28</v>
      </c>
      <c r="P17">
        <v>26.6</v>
      </c>
      <c r="Q17">
        <v>8.8249356463346391</v>
      </c>
      <c r="R17">
        <v>17.950000000000003</v>
      </c>
      <c r="S17">
        <v>11.17</v>
      </c>
      <c r="T17">
        <v>0</v>
      </c>
      <c r="U17">
        <v>57.9</v>
      </c>
      <c r="V17">
        <v>8.15</v>
      </c>
      <c r="W17">
        <v>19.28</v>
      </c>
      <c r="X17">
        <v>62.77</v>
      </c>
      <c r="Y17">
        <v>0</v>
      </c>
      <c r="Z17">
        <v>0</v>
      </c>
      <c r="AA17">
        <v>0</v>
      </c>
      <c r="AB17">
        <v>0.84757839459864937</v>
      </c>
      <c r="AC17">
        <v>0</v>
      </c>
      <c r="AD17">
        <v>0.55780015140045425</v>
      </c>
      <c r="AE17">
        <v>13.95378803936412</v>
      </c>
      <c r="AF17">
        <v>5.926901622718054</v>
      </c>
      <c r="AG17">
        <v>27.76266</v>
      </c>
      <c r="AH17">
        <v>9.8995108764519522</v>
      </c>
      <c r="AI17">
        <v>0</v>
      </c>
      <c r="AJ17">
        <v>0</v>
      </c>
      <c r="AK17">
        <v>21.922643026004732</v>
      </c>
      <c r="AL17">
        <v>9.1912289156626485</v>
      </c>
      <c r="AM17">
        <v>0</v>
      </c>
      <c r="AN17">
        <v>0</v>
      </c>
      <c r="AO17">
        <v>0</v>
      </c>
      <c r="AP17">
        <v>3.2500800000000005</v>
      </c>
      <c r="AQ17">
        <v>9.9747825396825398</v>
      </c>
      <c r="AR17">
        <v>0.93554076086956484</v>
      </c>
      <c r="AS17">
        <v>1.932441272673209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637.75989124576063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163.85000000000002</v>
      </c>
      <c r="L18">
        <v>9.1</v>
      </c>
      <c r="M18">
        <v>61.46</v>
      </c>
      <c r="N18">
        <v>50.269999999999996</v>
      </c>
      <c r="O18">
        <v>34.28</v>
      </c>
      <c r="P18">
        <v>26.6</v>
      </c>
      <c r="Q18">
        <v>8.8249356463346391</v>
      </c>
      <c r="R18">
        <v>17.950000000000003</v>
      </c>
      <c r="S18">
        <v>11.17</v>
      </c>
      <c r="T18">
        <v>0</v>
      </c>
      <c r="U18">
        <v>57.9</v>
      </c>
      <c r="V18">
        <v>8.15</v>
      </c>
      <c r="W18">
        <v>19.28</v>
      </c>
      <c r="X18">
        <v>62.77</v>
      </c>
      <c r="Y18">
        <v>0</v>
      </c>
      <c r="Z18">
        <v>0</v>
      </c>
      <c r="AA18">
        <v>0</v>
      </c>
      <c r="AB18">
        <v>0.84757839459864937</v>
      </c>
      <c r="AC18">
        <v>0</v>
      </c>
      <c r="AD18">
        <v>0.55780015140045425</v>
      </c>
      <c r="AE18">
        <v>13.95378803936412</v>
      </c>
      <c r="AF18">
        <v>5.926901622718054</v>
      </c>
      <c r="AG18">
        <v>27.76266</v>
      </c>
      <c r="AH18">
        <v>9.8995108764519522</v>
      </c>
      <c r="AI18">
        <v>0</v>
      </c>
      <c r="AJ18">
        <v>0</v>
      </c>
      <c r="AK18">
        <v>21.922643026004732</v>
      </c>
      <c r="AL18">
        <v>9.1912289156626485</v>
      </c>
      <c r="AM18">
        <v>0</v>
      </c>
      <c r="AN18">
        <v>0</v>
      </c>
      <c r="AO18">
        <v>0</v>
      </c>
      <c r="AP18">
        <v>3.2500800000000005</v>
      </c>
      <c r="AQ18">
        <v>9.9747825396825398</v>
      </c>
      <c r="AR18">
        <v>0.93554076086956484</v>
      </c>
      <c r="AS18">
        <v>1.932441272673209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637.75989124576063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163.85000000000002</v>
      </c>
      <c r="L19">
        <v>9.1</v>
      </c>
      <c r="M19">
        <v>61.46</v>
      </c>
      <c r="N19">
        <v>50.269999999999996</v>
      </c>
      <c r="O19">
        <v>34.28</v>
      </c>
      <c r="P19">
        <v>26.6</v>
      </c>
      <c r="Q19">
        <v>8.8249356463346391</v>
      </c>
      <c r="R19">
        <v>17.950000000000003</v>
      </c>
      <c r="S19">
        <v>11.17</v>
      </c>
      <c r="T19">
        <v>0</v>
      </c>
      <c r="U19">
        <v>57.9</v>
      </c>
      <c r="V19">
        <v>8.15</v>
      </c>
      <c r="W19">
        <v>19.28</v>
      </c>
      <c r="X19">
        <v>62.77</v>
      </c>
      <c r="Y19">
        <v>0</v>
      </c>
      <c r="Z19">
        <v>0</v>
      </c>
      <c r="AA19">
        <v>0</v>
      </c>
      <c r="AB19">
        <v>0.84757839459864937</v>
      </c>
      <c r="AC19">
        <v>0</v>
      </c>
      <c r="AD19">
        <v>3.856287660862983</v>
      </c>
      <c r="AE19">
        <v>13.95378803936412</v>
      </c>
      <c r="AF19">
        <v>5.926901622718054</v>
      </c>
      <c r="AG19">
        <v>27.76266</v>
      </c>
      <c r="AH19">
        <v>9.8995108764519522</v>
      </c>
      <c r="AI19">
        <v>0</v>
      </c>
      <c r="AJ19">
        <v>0</v>
      </c>
      <c r="AK19">
        <v>21.922643026004732</v>
      </c>
      <c r="AL19">
        <v>9.1912289156626485</v>
      </c>
      <c r="AM19">
        <v>0</v>
      </c>
      <c r="AN19">
        <v>0</v>
      </c>
      <c r="AO19">
        <v>0</v>
      </c>
      <c r="AP19">
        <v>3.2500800000000005</v>
      </c>
      <c r="AQ19">
        <v>9.9747825396825398</v>
      </c>
      <c r="AR19">
        <v>1.4011150362318836</v>
      </c>
      <c r="AS19">
        <v>1.932441272673209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641.52395303058552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163.85000000000002</v>
      </c>
      <c r="L20">
        <v>9.1</v>
      </c>
      <c r="M20">
        <v>61.46</v>
      </c>
      <c r="N20">
        <v>50.269999999999996</v>
      </c>
      <c r="O20">
        <v>34.28</v>
      </c>
      <c r="P20">
        <v>26.6</v>
      </c>
      <c r="Q20">
        <v>8.8249356463346391</v>
      </c>
      <c r="R20">
        <v>17.950000000000003</v>
      </c>
      <c r="S20">
        <v>11.17</v>
      </c>
      <c r="T20">
        <v>0</v>
      </c>
      <c r="U20">
        <v>57.9</v>
      </c>
      <c r="V20">
        <v>8.15</v>
      </c>
      <c r="W20">
        <v>19.28</v>
      </c>
      <c r="X20">
        <v>62.77</v>
      </c>
      <c r="Y20">
        <v>0</v>
      </c>
      <c r="Z20">
        <v>0</v>
      </c>
      <c r="AA20">
        <v>0</v>
      </c>
      <c r="AB20">
        <v>0.84757839459864937</v>
      </c>
      <c r="AC20">
        <v>0</v>
      </c>
      <c r="AD20">
        <v>3.856287660862983</v>
      </c>
      <c r="AE20">
        <v>13.95378803936412</v>
      </c>
      <c r="AF20">
        <v>5.926901622718054</v>
      </c>
      <c r="AG20">
        <v>27.76266</v>
      </c>
      <c r="AH20">
        <v>18.042231890179512</v>
      </c>
      <c r="AI20">
        <v>0</v>
      </c>
      <c r="AJ20">
        <v>0</v>
      </c>
      <c r="AK20">
        <v>21.922643026004732</v>
      </c>
      <c r="AL20">
        <v>9.1912289156626485</v>
      </c>
      <c r="AM20">
        <v>0</v>
      </c>
      <c r="AN20">
        <v>0</v>
      </c>
      <c r="AO20">
        <v>0</v>
      </c>
      <c r="AP20">
        <v>3.2500800000000005</v>
      </c>
      <c r="AQ20">
        <v>9.9747825396825398</v>
      </c>
      <c r="AR20">
        <v>16.35659057971014</v>
      </c>
      <c r="AS20">
        <v>1.932441272673209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664.62214958779134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163.85000000000002</v>
      </c>
      <c r="L21">
        <v>9.1</v>
      </c>
      <c r="M21">
        <v>61.46</v>
      </c>
      <c r="N21">
        <v>50.269999999999996</v>
      </c>
      <c r="O21">
        <v>34.28</v>
      </c>
      <c r="P21">
        <v>26.6</v>
      </c>
      <c r="Q21">
        <v>8.8249356463346391</v>
      </c>
      <c r="R21">
        <v>17.950000000000003</v>
      </c>
      <c r="S21">
        <v>11.17</v>
      </c>
      <c r="T21">
        <v>0</v>
      </c>
      <c r="U21">
        <v>57.9</v>
      </c>
      <c r="V21">
        <v>8.81</v>
      </c>
      <c r="W21">
        <v>19.28</v>
      </c>
      <c r="X21">
        <v>62.77</v>
      </c>
      <c r="Y21">
        <v>0</v>
      </c>
      <c r="Z21">
        <v>0</v>
      </c>
      <c r="AA21">
        <v>0</v>
      </c>
      <c r="AB21">
        <v>0.84757839459864937</v>
      </c>
      <c r="AC21">
        <v>0</v>
      </c>
      <c r="AD21">
        <v>3.856287660862983</v>
      </c>
      <c r="AE21">
        <v>13.95378803936412</v>
      </c>
      <c r="AF21">
        <v>5.926901622718054</v>
      </c>
      <c r="AG21">
        <v>27.76266</v>
      </c>
      <c r="AH21">
        <v>18.042231890179512</v>
      </c>
      <c r="AI21">
        <v>0</v>
      </c>
      <c r="AJ21">
        <v>0</v>
      </c>
      <c r="AK21">
        <v>21.922643026004732</v>
      </c>
      <c r="AL21">
        <v>9.1912289156626485</v>
      </c>
      <c r="AM21">
        <v>0</v>
      </c>
      <c r="AN21">
        <v>0</v>
      </c>
      <c r="AO21">
        <v>0</v>
      </c>
      <c r="AP21">
        <v>3.2500800000000005</v>
      </c>
      <c r="AQ21">
        <v>9.9747825396825398</v>
      </c>
      <c r="AR21">
        <v>16.35659057971014</v>
      </c>
      <c r="AS21">
        <v>1.932441272673209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665.28214958779142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163.85000000000002</v>
      </c>
      <c r="L22">
        <v>9.1</v>
      </c>
      <c r="M22">
        <v>61.46</v>
      </c>
      <c r="N22">
        <v>50.269999999999996</v>
      </c>
      <c r="O22">
        <v>34.28</v>
      </c>
      <c r="P22">
        <v>26.6</v>
      </c>
      <c r="Q22">
        <v>8.8249356463346391</v>
      </c>
      <c r="R22">
        <v>17.950000000000003</v>
      </c>
      <c r="S22">
        <v>11.17</v>
      </c>
      <c r="T22">
        <v>0</v>
      </c>
      <c r="U22">
        <v>57.9</v>
      </c>
      <c r="V22">
        <v>8.81</v>
      </c>
      <c r="W22">
        <v>19.28</v>
      </c>
      <c r="X22">
        <v>62.77</v>
      </c>
      <c r="Y22">
        <v>0</v>
      </c>
      <c r="Z22">
        <v>0</v>
      </c>
      <c r="AA22">
        <v>0</v>
      </c>
      <c r="AB22">
        <v>0.84757839459864937</v>
      </c>
      <c r="AC22">
        <v>0</v>
      </c>
      <c r="AD22">
        <v>3.856287660862983</v>
      </c>
      <c r="AE22">
        <v>13.95378803936412</v>
      </c>
      <c r="AF22">
        <v>5.926901622718054</v>
      </c>
      <c r="AG22">
        <v>27.76266</v>
      </c>
      <c r="AH22">
        <v>18.042231890179512</v>
      </c>
      <c r="AI22">
        <v>0</v>
      </c>
      <c r="AJ22">
        <v>0</v>
      </c>
      <c r="AK22">
        <v>21.922643026004732</v>
      </c>
      <c r="AL22">
        <v>9.1912289156626485</v>
      </c>
      <c r="AM22">
        <v>0</v>
      </c>
      <c r="AN22">
        <v>0</v>
      </c>
      <c r="AO22">
        <v>0</v>
      </c>
      <c r="AP22">
        <v>3.2500800000000005</v>
      </c>
      <c r="AQ22">
        <v>9.9747825396825398</v>
      </c>
      <c r="AR22">
        <v>1.4011150362318836</v>
      </c>
      <c r="AS22">
        <v>1.932441272673209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650.32667404431322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163.85000000000002</v>
      </c>
      <c r="L23">
        <v>9.1</v>
      </c>
      <c r="M23">
        <v>61.46</v>
      </c>
      <c r="N23">
        <v>50.269999999999996</v>
      </c>
      <c r="O23">
        <v>34.28</v>
      </c>
      <c r="P23">
        <v>26.6</v>
      </c>
      <c r="Q23">
        <v>8.8249356463346391</v>
      </c>
      <c r="R23">
        <v>17.950000000000003</v>
      </c>
      <c r="S23">
        <v>11.17</v>
      </c>
      <c r="T23">
        <v>0</v>
      </c>
      <c r="U23">
        <v>57.9</v>
      </c>
      <c r="V23">
        <v>8.81</v>
      </c>
      <c r="W23">
        <v>19.28</v>
      </c>
      <c r="X23">
        <v>62.77</v>
      </c>
      <c r="Y23">
        <v>0</v>
      </c>
      <c r="Z23">
        <v>0</v>
      </c>
      <c r="AA23">
        <v>0</v>
      </c>
      <c r="AB23">
        <v>0.84757839459864937</v>
      </c>
      <c r="AC23">
        <v>0</v>
      </c>
      <c r="AD23">
        <v>3.856287660862983</v>
      </c>
      <c r="AE23">
        <v>13.95378803936412</v>
      </c>
      <c r="AF23">
        <v>5.926901622718054</v>
      </c>
      <c r="AG23">
        <v>27.76266</v>
      </c>
      <c r="AH23">
        <v>18.042231890179512</v>
      </c>
      <c r="AI23">
        <v>0</v>
      </c>
      <c r="AJ23">
        <v>0</v>
      </c>
      <c r="AK23">
        <v>21.922643026004732</v>
      </c>
      <c r="AL23">
        <v>9.1912289156626485</v>
      </c>
      <c r="AM23">
        <v>0</v>
      </c>
      <c r="AN23">
        <v>0</v>
      </c>
      <c r="AO23">
        <v>0</v>
      </c>
      <c r="AP23">
        <v>3.2500800000000005</v>
      </c>
      <c r="AQ23">
        <v>9.9747825396825398</v>
      </c>
      <c r="AR23">
        <v>0.93554076086956484</v>
      </c>
      <c r="AS23">
        <v>1.932441272673209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649.86109976895091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163.85000000000002</v>
      </c>
      <c r="L24">
        <v>9.1</v>
      </c>
      <c r="M24">
        <v>61.46</v>
      </c>
      <c r="N24">
        <v>50.269999999999996</v>
      </c>
      <c r="O24">
        <v>34.28</v>
      </c>
      <c r="P24">
        <v>26.6</v>
      </c>
      <c r="Q24">
        <v>8.8249356463346391</v>
      </c>
      <c r="R24">
        <v>17.950000000000003</v>
      </c>
      <c r="S24">
        <v>11.17</v>
      </c>
      <c r="T24">
        <v>0</v>
      </c>
      <c r="U24">
        <v>57.9</v>
      </c>
      <c r="V24">
        <v>8.81</v>
      </c>
      <c r="W24">
        <v>19.28</v>
      </c>
      <c r="X24">
        <v>62.77</v>
      </c>
      <c r="Y24">
        <v>0</v>
      </c>
      <c r="Z24">
        <v>0.46553272727272721</v>
      </c>
      <c r="AA24">
        <v>0</v>
      </c>
      <c r="AB24">
        <v>0.84757839459864937</v>
      </c>
      <c r="AC24">
        <v>0</v>
      </c>
      <c r="AD24">
        <v>3.856287660862983</v>
      </c>
      <c r="AE24">
        <v>13.95378803936412</v>
      </c>
      <c r="AF24">
        <v>5.926901622718054</v>
      </c>
      <c r="AG24">
        <v>27.76266</v>
      </c>
      <c r="AH24">
        <v>18.042231890179512</v>
      </c>
      <c r="AI24">
        <v>0</v>
      </c>
      <c r="AJ24">
        <v>0</v>
      </c>
      <c r="AK24">
        <v>21.922643026004732</v>
      </c>
      <c r="AL24">
        <v>9.1912289156626485</v>
      </c>
      <c r="AM24">
        <v>0</v>
      </c>
      <c r="AN24">
        <v>0</v>
      </c>
      <c r="AO24">
        <v>0</v>
      </c>
      <c r="AP24">
        <v>3.2500800000000005</v>
      </c>
      <c r="AQ24">
        <v>9.9747825396825398</v>
      </c>
      <c r="AR24">
        <v>0.93554076086956484</v>
      </c>
      <c r="AS24">
        <v>1.932441272673209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650.32663249622362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163.85000000000002</v>
      </c>
      <c r="L25">
        <v>9.1</v>
      </c>
      <c r="M25">
        <v>61.46</v>
      </c>
      <c r="N25">
        <v>50.269999999999996</v>
      </c>
      <c r="O25">
        <v>34.28</v>
      </c>
      <c r="P25">
        <v>26.6</v>
      </c>
      <c r="Q25">
        <v>8.8249356463346391</v>
      </c>
      <c r="R25">
        <v>17.950000000000003</v>
      </c>
      <c r="S25">
        <v>11.17</v>
      </c>
      <c r="T25">
        <v>0</v>
      </c>
      <c r="U25">
        <v>57.9</v>
      </c>
      <c r="V25">
        <v>8.81</v>
      </c>
      <c r="W25">
        <v>17.98</v>
      </c>
      <c r="X25">
        <v>62.77</v>
      </c>
      <c r="Y25">
        <v>0</v>
      </c>
      <c r="Z25">
        <v>2.7580618181818175</v>
      </c>
      <c r="AA25">
        <v>0</v>
      </c>
      <c r="AB25">
        <v>1.6951567891972987</v>
      </c>
      <c r="AC25">
        <v>4.0979024658394847</v>
      </c>
      <c r="AD25">
        <v>7.7169674489023476</v>
      </c>
      <c r="AE25">
        <v>13.95378803936412</v>
      </c>
      <c r="AF25">
        <v>5.926901622718054</v>
      </c>
      <c r="AG25">
        <v>27.76266</v>
      </c>
      <c r="AH25">
        <v>29.702924604012665</v>
      </c>
      <c r="AI25">
        <v>0</v>
      </c>
      <c r="AJ25">
        <v>0</v>
      </c>
      <c r="AK25">
        <v>21.922643026004732</v>
      </c>
      <c r="AL25">
        <v>9.1912289156626485</v>
      </c>
      <c r="AM25">
        <v>0</v>
      </c>
      <c r="AN25">
        <v>0</v>
      </c>
      <c r="AO25">
        <v>0</v>
      </c>
      <c r="AP25">
        <v>3.2500800000000005</v>
      </c>
      <c r="AQ25">
        <v>9.9747825396825398</v>
      </c>
      <c r="AR25">
        <v>0.93554076086956484</v>
      </c>
      <c r="AS25">
        <v>1.932441272673209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671.78601494944337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163.85000000000002</v>
      </c>
      <c r="L26">
        <v>9.1</v>
      </c>
      <c r="M26">
        <v>61.46</v>
      </c>
      <c r="N26">
        <v>50.269999999999996</v>
      </c>
      <c r="O26">
        <v>34.28</v>
      </c>
      <c r="P26">
        <v>26.6</v>
      </c>
      <c r="Q26">
        <v>8.8249356463346391</v>
      </c>
      <c r="R26">
        <v>17.950000000000003</v>
      </c>
      <c r="S26">
        <v>11.17</v>
      </c>
      <c r="T26">
        <v>0</v>
      </c>
      <c r="U26">
        <v>57.9</v>
      </c>
      <c r="V26">
        <v>8.81</v>
      </c>
      <c r="W26">
        <v>17.98</v>
      </c>
      <c r="X26">
        <v>62.77</v>
      </c>
      <c r="Y26">
        <v>0</v>
      </c>
      <c r="Z26">
        <v>2.7580618181818175</v>
      </c>
      <c r="AA26">
        <v>5.0161265822784822</v>
      </c>
      <c r="AB26">
        <v>4.2291087771942975</v>
      </c>
      <c r="AC26">
        <v>8.1958049316789694</v>
      </c>
      <c r="AD26">
        <v>11.634744890234671</v>
      </c>
      <c r="AE26">
        <v>20.924093868281606</v>
      </c>
      <c r="AF26">
        <v>5.926901622718054</v>
      </c>
      <c r="AG26">
        <v>27.76266</v>
      </c>
      <c r="AH26">
        <v>37.643614783526921</v>
      </c>
      <c r="AI26">
        <v>1.0804289080911231</v>
      </c>
      <c r="AJ26">
        <v>0</v>
      </c>
      <c r="AK26">
        <v>21.922643026004732</v>
      </c>
      <c r="AL26">
        <v>9.1912289156626485</v>
      </c>
      <c r="AM26">
        <v>0</v>
      </c>
      <c r="AN26">
        <v>0</v>
      </c>
      <c r="AO26">
        <v>0</v>
      </c>
      <c r="AP26">
        <v>3.2500800000000005</v>
      </c>
      <c r="AQ26">
        <v>9.9747825396825398</v>
      </c>
      <c r="AR26">
        <v>0.93554076086956484</v>
      </c>
      <c r="AS26">
        <v>1.932441272673209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703.34319834341341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163.85000000000002</v>
      </c>
      <c r="L27">
        <v>9.1</v>
      </c>
      <c r="M27">
        <v>61.46</v>
      </c>
      <c r="N27">
        <v>50.269999999999996</v>
      </c>
      <c r="O27">
        <v>34.28</v>
      </c>
      <c r="P27">
        <v>26.6</v>
      </c>
      <c r="Q27">
        <v>8.8249356463346391</v>
      </c>
      <c r="R27">
        <v>17.950000000000003</v>
      </c>
      <c r="S27">
        <v>11.17</v>
      </c>
      <c r="T27">
        <v>0</v>
      </c>
      <c r="U27">
        <v>57.9</v>
      </c>
      <c r="V27">
        <v>8.81</v>
      </c>
      <c r="W27">
        <v>17.98</v>
      </c>
      <c r="X27">
        <v>62.77</v>
      </c>
      <c r="Y27">
        <v>0</v>
      </c>
      <c r="Z27">
        <v>8.2785772727272722</v>
      </c>
      <c r="AA27">
        <v>5.9473164556962033</v>
      </c>
      <c r="AB27">
        <v>17.263371342835704</v>
      </c>
      <c r="AC27">
        <v>12.934965446835243</v>
      </c>
      <c r="AD27">
        <v>15.939029523088571</v>
      </c>
      <c r="AE27">
        <v>21.134915972747923</v>
      </c>
      <c r="AF27">
        <v>13.17782454361055</v>
      </c>
      <c r="AG27">
        <v>27.76266</v>
      </c>
      <c r="AH27">
        <v>49.506338331573382</v>
      </c>
      <c r="AI27">
        <v>2.1564658287509815</v>
      </c>
      <c r="AJ27">
        <v>0</v>
      </c>
      <c r="AK27">
        <v>21.922643026004732</v>
      </c>
      <c r="AL27">
        <v>9.1912289156626485</v>
      </c>
      <c r="AM27">
        <v>0</v>
      </c>
      <c r="AN27">
        <v>0</v>
      </c>
      <c r="AO27">
        <v>0</v>
      </c>
      <c r="AP27">
        <v>5.4241200000000003</v>
      </c>
      <c r="AQ27">
        <v>20.795238095238098</v>
      </c>
      <c r="AR27">
        <v>0.93554076086956484</v>
      </c>
      <c r="AS27">
        <v>1.932441272673209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765.26761243464887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163.85000000000002</v>
      </c>
      <c r="L28">
        <v>9.1</v>
      </c>
      <c r="M28">
        <v>61.46</v>
      </c>
      <c r="N28">
        <v>50.269999999999996</v>
      </c>
      <c r="O28">
        <v>34.28</v>
      </c>
      <c r="P28">
        <v>26.6</v>
      </c>
      <c r="Q28">
        <v>8.8249356463346391</v>
      </c>
      <c r="R28">
        <v>17.950000000000003</v>
      </c>
      <c r="S28">
        <v>11.17</v>
      </c>
      <c r="T28">
        <v>0</v>
      </c>
      <c r="U28">
        <v>57.9</v>
      </c>
      <c r="V28">
        <v>8.81</v>
      </c>
      <c r="W28">
        <v>17.98</v>
      </c>
      <c r="X28">
        <v>62.77</v>
      </c>
      <c r="Y28">
        <v>0</v>
      </c>
      <c r="Z28">
        <v>8.2785772727272722</v>
      </c>
      <c r="AA28">
        <v>5.9473164556962033</v>
      </c>
      <c r="AB28">
        <v>17.263371342835704</v>
      </c>
      <c r="AC28">
        <v>12.934965446835243</v>
      </c>
      <c r="AD28">
        <v>15.939029523088571</v>
      </c>
      <c r="AE28">
        <v>21.134915972747923</v>
      </c>
      <c r="AF28">
        <v>13.17782454361055</v>
      </c>
      <c r="AG28">
        <v>27.76266</v>
      </c>
      <c r="AH28">
        <v>49.506338331573382</v>
      </c>
      <c r="AI28">
        <v>14.010439905734481</v>
      </c>
      <c r="AJ28">
        <v>0</v>
      </c>
      <c r="AK28">
        <v>21.922643026004732</v>
      </c>
      <c r="AL28">
        <v>9.1912289156626485</v>
      </c>
      <c r="AM28">
        <v>0</v>
      </c>
      <c r="AN28">
        <v>0</v>
      </c>
      <c r="AO28">
        <v>0</v>
      </c>
      <c r="AP28">
        <v>5.4241200000000003</v>
      </c>
      <c r="AQ28">
        <v>20.795238095238098</v>
      </c>
      <c r="AR28">
        <v>0.93554076086956484</v>
      </c>
      <c r="AS28">
        <v>1.932441272673209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777.12158651163247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163.85000000000002</v>
      </c>
      <c r="L29">
        <v>9.1</v>
      </c>
      <c r="M29">
        <v>61.46</v>
      </c>
      <c r="N29">
        <v>50.269999999999996</v>
      </c>
      <c r="O29">
        <v>34.28</v>
      </c>
      <c r="P29">
        <v>26.6</v>
      </c>
      <c r="Q29">
        <v>8.8249356463346391</v>
      </c>
      <c r="R29">
        <v>17.950000000000003</v>
      </c>
      <c r="S29">
        <v>11.17</v>
      </c>
      <c r="T29">
        <v>0</v>
      </c>
      <c r="U29">
        <v>57.9</v>
      </c>
      <c r="V29">
        <v>8.81</v>
      </c>
      <c r="W29">
        <v>17.98</v>
      </c>
      <c r="X29">
        <v>62.77</v>
      </c>
      <c r="Y29">
        <v>0</v>
      </c>
      <c r="Z29">
        <v>8.2785772727272722</v>
      </c>
      <c r="AA29">
        <v>5.9473164556962033</v>
      </c>
      <c r="AB29">
        <v>17.263371342835704</v>
      </c>
      <c r="AC29">
        <v>12.934965446835243</v>
      </c>
      <c r="AD29">
        <v>15.939029523088571</v>
      </c>
      <c r="AE29">
        <v>21.134915972747923</v>
      </c>
      <c r="AF29">
        <v>13.17782454361055</v>
      </c>
      <c r="AG29">
        <v>27.76266</v>
      </c>
      <c r="AH29">
        <v>49.506338331573382</v>
      </c>
      <c r="AI29">
        <v>14.010439905734481</v>
      </c>
      <c r="AJ29">
        <v>0</v>
      </c>
      <c r="AK29">
        <v>21.922643026004732</v>
      </c>
      <c r="AL29">
        <v>9.1912289156626485</v>
      </c>
      <c r="AM29">
        <v>0</v>
      </c>
      <c r="AN29">
        <v>0</v>
      </c>
      <c r="AO29">
        <v>0</v>
      </c>
      <c r="AP29">
        <v>3.7946880000000003</v>
      </c>
      <c r="AQ29">
        <v>20.795238095238098</v>
      </c>
      <c r="AR29">
        <v>0.93554076086956484</v>
      </c>
      <c r="AS29">
        <v>1.932441272673209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775.49215451163241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163.85000000000002</v>
      </c>
      <c r="L30">
        <v>9.1</v>
      </c>
      <c r="M30">
        <v>61.46</v>
      </c>
      <c r="N30">
        <v>50.269999999999996</v>
      </c>
      <c r="O30">
        <v>34.28</v>
      </c>
      <c r="P30">
        <v>26.6</v>
      </c>
      <c r="Q30">
        <v>8.8249356463346391</v>
      </c>
      <c r="R30">
        <v>17.950000000000003</v>
      </c>
      <c r="S30">
        <v>11.17</v>
      </c>
      <c r="T30">
        <v>0</v>
      </c>
      <c r="U30">
        <v>57.9</v>
      </c>
      <c r="V30">
        <v>8.81</v>
      </c>
      <c r="W30">
        <v>17.98</v>
      </c>
      <c r="X30">
        <v>62.77</v>
      </c>
      <c r="Y30">
        <v>0</v>
      </c>
      <c r="Z30">
        <v>8.2785772727272722</v>
      </c>
      <c r="AA30">
        <v>5.9473164556962033</v>
      </c>
      <c r="AB30">
        <v>17.263371342835704</v>
      </c>
      <c r="AC30">
        <v>12.934965446835243</v>
      </c>
      <c r="AD30">
        <v>15.939029523088571</v>
      </c>
      <c r="AE30">
        <v>21.134915972747923</v>
      </c>
      <c r="AF30">
        <v>13.17782454361055</v>
      </c>
      <c r="AG30">
        <v>27.76266</v>
      </c>
      <c r="AH30">
        <v>49.506338331573382</v>
      </c>
      <c r="AI30">
        <v>14.010439905734481</v>
      </c>
      <c r="AJ30">
        <v>0</v>
      </c>
      <c r="AK30">
        <v>21.922643026004732</v>
      </c>
      <c r="AL30">
        <v>9.1912289156626485</v>
      </c>
      <c r="AM30">
        <v>0</v>
      </c>
      <c r="AN30">
        <v>0</v>
      </c>
      <c r="AO30">
        <v>0</v>
      </c>
      <c r="AP30">
        <v>3.7946880000000003</v>
      </c>
      <c r="AQ30">
        <v>20.497173015873017</v>
      </c>
      <c r="AR30">
        <v>0.93554076086956484</v>
      </c>
      <c r="AS30">
        <v>1.932441272673209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775.19408943226733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163.85000000000002</v>
      </c>
      <c r="L31">
        <v>9.1</v>
      </c>
      <c r="M31">
        <v>61.46</v>
      </c>
      <c r="N31">
        <v>50.269999999999996</v>
      </c>
      <c r="O31">
        <v>34.28</v>
      </c>
      <c r="P31">
        <v>26.6</v>
      </c>
      <c r="Q31">
        <v>8.8249356463346391</v>
      </c>
      <c r="R31">
        <v>17.950000000000003</v>
      </c>
      <c r="S31">
        <v>11.17</v>
      </c>
      <c r="T31">
        <v>0</v>
      </c>
      <c r="U31">
        <v>57.9</v>
      </c>
      <c r="V31">
        <v>8.81</v>
      </c>
      <c r="W31">
        <v>17.98</v>
      </c>
      <c r="X31">
        <v>62.77</v>
      </c>
      <c r="Y31">
        <v>0</v>
      </c>
      <c r="Z31">
        <v>2.7580618181818175</v>
      </c>
      <c r="AA31">
        <v>5.0161265822784822</v>
      </c>
      <c r="AB31">
        <v>5.0810787696924224</v>
      </c>
      <c r="AC31">
        <v>8.1958049316789694</v>
      </c>
      <c r="AD31">
        <v>11.634744890234671</v>
      </c>
      <c r="AE31">
        <v>20.924093868281606</v>
      </c>
      <c r="AF31">
        <v>5.926901622718054</v>
      </c>
      <c r="AG31">
        <v>27.76266</v>
      </c>
      <c r="AH31">
        <v>49.506338331573382</v>
      </c>
      <c r="AI31">
        <v>14.010439905734481</v>
      </c>
      <c r="AJ31">
        <v>0</v>
      </c>
      <c r="AK31">
        <v>21.922643026004732</v>
      </c>
      <c r="AL31">
        <v>9.1912289156626485</v>
      </c>
      <c r="AM31">
        <v>0</v>
      </c>
      <c r="AN31">
        <v>0</v>
      </c>
      <c r="AO31">
        <v>0</v>
      </c>
      <c r="AP31">
        <v>3.2500800000000005</v>
      </c>
      <c r="AQ31">
        <v>9.9747825396825398</v>
      </c>
      <c r="AR31">
        <v>0.93554076086956484</v>
      </c>
      <c r="AS31">
        <v>1.932441272673209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728.98790288160149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163.85000000000002</v>
      </c>
      <c r="L32">
        <v>9.1</v>
      </c>
      <c r="M32">
        <v>61.46</v>
      </c>
      <c r="N32">
        <v>50.269999999999996</v>
      </c>
      <c r="O32">
        <v>34.28</v>
      </c>
      <c r="P32">
        <v>26.6</v>
      </c>
      <c r="Q32">
        <v>8.8249356463346391</v>
      </c>
      <c r="R32">
        <v>17.950000000000003</v>
      </c>
      <c r="S32">
        <v>11.17</v>
      </c>
      <c r="T32">
        <v>0</v>
      </c>
      <c r="U32">
        <v>57.9</v>
      </c>
      <c r="V32">
        <v>8.81</v>
      </c>
      <c r="W32">
        <v>17.98</v>
      </c>
      <c r="X32">
        <v>62.77</v>
      </c>
      <c r="Y32">
        <v>0</v>
      </c>
      <c r="Z32">
        <v>2.7580618181818175</v>
      </c>
      <c r="AA32">
        <v>0</v>
      </c>
      <c r="AB32">
        <v>5.0810787696924224</v>
      </c>
      <c r="AC32">
        <v>4.0979024658394847</v>
      </c>
      <c r="AD32">
        <v>7.7169674489023476</v>
      </c>
      <c r="AE32">
        <v>20.924093868281606</v>
      </c>
      <c r="AF32">
        <v>5.926901622718054</v>
      </c>
      <c r="AG32">
        <v>27.76266</v>
      </c>
      <c r="AH32">
        <v>39.808858289334736</v>
      </c>
      <c r="AI32">
        <v>14.010439905734481</v>
      </c>
      <c r="AJ32">
        <v>0</v>
      </c>
      <c r="AK32">
        <v>21.922643026004732</v>
      </c>
      <c r="AL32">
        <v>9.1912289156626485</v>
      </c>
      <c r="AM32">
        <v>0</v>
      </c>
      <c r="AN32">
        <v>0</v>
      </c>
      <c r="AO32">
        <v>0</v>
      </c>
      <c r="AP32">
        <v>3.2500800000000005</v>
      </c>
      <c r="AQ32">
        <v>0</v>
      </c>
      <c r="AR32">
        <v>0.93554076086956484</v>
      </c>
      <c r="AS32">
        <v>1.932441272673209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696.28383381023002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163.85000000000002</v>
      </c>
      <c r="L33">
        <v>9.1</v>
      </c>
      <c r="M33">
        <v>61.46</v>
      </c>
      <c r="N33">
        <v>50.269999999999996</v>
      </c>
      <c r="O33">
        <v>34.28</v>
      </c>
      <c r="P33">
        <v>26.6</v>
      </c>
      <c r="Q33">
        <v>8.8249356463346391</v>
      </c>
      <c r="R33">
        <v>17.950000000000003</v>
      </c>
      <c r="S33">
        <v>11.17</v>
      </c>
      <c r="T33">
        <v>0</v>
      </c>
      <c r="U33">
        <v>57.9</v>
      </c>
      <c r="V33">
        <v>8.81</v>
      </c>
      <c r="W33">
        <v>17.98</v>
      </c>
      <c r="X33">
        <v>62.77</v>
      </c>
      <c r="Y33">
        <v>0</v>
      </c>
      <c r="Z33">
        <v>2.7580618181818175</v>
      </c>
      <c r="AA33">
        <v>0</v>
      </c>
      <c r="AB33">
        <v>5.0810787696924224</v>
      </c>
      <c r="AC33">
        <v>4.0979024658394847</v>
      </c>
      <c r="AD33">
        <v>3.856287660862983</v>
      </c>
      <c r="AE33">
        <v>20.924093868281606</v>
      </c>
      <c r="AF33">
        <v>5.926901622718054</v>
      </c>
      <c r="AG33">
        <v>27.76266</v>
      </c>
      <c r="AH33">
        <v>29.702924604012665</v>
      </c>
      <c r="AI33">
        <v>14.010439905734481</v>
      </c>
      <c r="AJ33">
        <v>0</v>
      </c>
      <c r="AK33">
        <v>21.922643026004732</v>
      </c>
      <c r="AL33">
        <v>9.1912289156626485</v>
      </c>
      <c r="AM33">
        <v>0</v>
      </c>
      <c r="AN33">
        <v>0</v>
      </c>
      <c r="AO33">
        <v>0</v>
      </c>
      <c r="AP33">
        <v>3.2500800000000005</v>
      </c>
      <c r="AQ33">
        <v>0</v>
      </c>
      <c r="AR33">
        <v>1.4011150362318836</v>
      </c>
      <c r="AS33">
        <v>1.932441272673209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682.78279461223099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192.76000000000002</v>
      </c>
      <c r="L34">
        <v>9.1</v>
      </c>
      <c r="M34">
        <v>61.46</v>
      </c>
      <c r="N34">
        <v>50.269999999999996</v>
      </c>
      <c r="O34">
        <v>34.28</v>
      </c>
      <c r="P34">
        <v>26.6</v>
      </c>
      <c r="Q34">
        <v>8.8249356463346391</v>
      </c>
      <c r="R34">
        <v>17.950000000000003</v>
      </c>
      <c r="S34">
        <v>11.17</v>
      </c>
      <c r="T34">
        <v>0</v>
      </c>
      <c r="U34">
        <v>57.9</v>
      </c>
      <c r="V34">
        <v>8.81</v>
      </c>
      <c r="W34">
        <v>17.98</v>
      </c>
      <c r="X34">
        <v>62.77</v>
      </c>
      <c r="Y34">
        <v>0</v>
      </c>
      <c r="Z34">
        <v>2.7580618181818175</v>
      </c>
      <c r="AA34">
        <v>0</v>
      </c>
      <c r="AB34">
        <v>5.0810787696924224</v>
      </c>
      <c r="AC34">
        <v>4.0979024658394847</v>
      </c>
      <c r="AD34">
        <v>0.55780015140045425</v>
      </c>
      <c r="AE34">
        <v>20.924093868281606</v>
      </c>
      <c r="AF34">
        <v>5.926901622718054</v>
      </c>
      <c r="AG34">
        <v>27.76266</v>
      </c>
      <c r="AH34">
        <v>17.238500527983103</v>
      </c>
      <c r="AI34">
        <v>2.1564658287509815</v>
      </c>
      <c r="AJ34">
        <v>0</v>
      </c>
      <c r="AK34">
        <v>21.922643026004732</v>
      </c>
      <c r="AL34">
        <v>9.1912289156626485</v>
      </c>
      <c r="AM34">
        <v>0</v>
      </c>
      <c r="AN34">
        <v>0</v>
      </c>
      <c r="AO34">
        <v>0</v>
      </c>
      <c r="AP34">
        <v>3.2500800000000005</v>
      </c>
      <c r="AQ34">
        <v>0</v>
      </c>
      <c r="AR34">
        <v>17.292131340579701</v>
      </c>
      <c r="AS34">
        <v>1.932441272673209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699.9669252541031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192.76000000000002</v>
      </c>
      <c r="L35">
        <v>9.1</v>
      </c>
      <c r="M35">
        <v>61.46</v>
      </c>
      <c r="N35">
        <v>50.269999999999996</v>
      </c>
      <c r="O35">
        <v>34.28</v>
      </c>
      <c r="P35">
        <v>26.6</v>
      </c>
      <c r="Q35">
        <v>8.8199999999999985</v>
      </c>
      <c r="R35">
        <v>17.95</v>
      </c>
      <c r="S35">
        <v>11.170000000000002</v>
      </c>
      <c r="T35">
        <v>0</v>
      </c>
      <c r="U35">
        <v>57.9</v>
      </c>
      <c r="V35">
        <v>8.81</v>
      </c>
      <c r="W35">
        <v>17.98</v>
      </c>
      <c r="X35">
        <v>62.77</v>
      </c>
      <c r="Y35">
        <v>0</v>
      </c>
      <c r="Z35">
        <v>2.7580618181818175</v>
      </c>
      <c r="AA35">
        <v>0</v>
      </c>
      <c r="AB35">
        <v>5.0810787696924224</v>
      </c>
      <c r="AC35">
        <v>4.0979024658394847</v>
      </c>
      <c r="AD35">
        <v>0.55780015140045425</v>
      </c>
      <c r="AE35">
        <v>13.95378803936412</v>
      </c>
      <c r="AF35">
        <v>5.926901622718054</v>
      </c>
      <c r="AG35">
        <v>27.76266</v>
      </c>
      <c r="AH35">
        <v>17.238500527983103</v>
      </c>
      <c r="AI35">
        <v>1.0804289080911231</v>
      </c>
      <c r="AJ35">
        <v>0</v>
      </c>
      <c r="AK35">
        <v>21.922643026004732</v>
      </c>
      <c r="AL35">
        <v>19.218024096385541</v>
      </c>
      <c r="AM35">
        <v>0</v>
      </c>
      <c r="AN35">
        <v>0</v>
      </c>
      <c r="AO35">
        <v>0</v>
      </c>
      <c r="AP35">
        <v>3.2500800000000005</v>
      </c>
      <c r="AQ35">
        <v>0</v>
      </c>
      <c r="AR35">
        <v>17.292131340579701</v>
      </c>
      <c r="AS35">
        <v>7.9713202497769853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707.98132101601755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221.68</v>
      </c>
      <c r="L36">
        <v>9.1</v>
      </c>
      <c r="M36">
        <v>61.46</v>
      </c>
      <c r="N36">
        <v>50.269999999999996</v>
      </c>
      <c r="O36">
        <v>34.28</v>
      </c>
      <c r="P36">
        <v>26.6</v>
      </c>
      <c r="Q36">
        <v>8.8199999999999985</v>
      </c>
      <c r="R36">
        <v>17.95</v>
      </c>
      <c r="S36">
        <v>11.170000000000002</v>
      </c>
      <c r="T36">
        <v>0</v>
      </c>
      <c r="U36">
        <v>57.9</v>
      </c>
      <c r="V36">
        <v>8.81</v>
      </c>
      <c r="W36">
        <v>17.98</v>
      </c>
      <c r="X36">
        <v>62.77</v>
      </c>
      <c r="Y36">
        <v>0</v>
      </c>
      <c r="Z36">
        <v>2.7492781818181813</v>
      </c>
      <c r="AA36">
        <v>0</v>
      </c>
      <c r="AB36">
        <v>1.0144591147786945</v>
      </c>
      <c r="AC36">
        <v>4.0979024658394847</v>
      </c>
      <c r="AD36">
        <v>0.55780015140045425</v>
      </c>
      <c r="AE36">
        <v>13.95378803936412</v>
      </c>
      <c r="AF36">
        <v>5.926901622718054</v>
      </c>
      <c r="AG36">
        <v>27.76266</v>
      </c>
      <c r="AH36">
        <v>17.238500527983103</v>
      </c>
      <c r="AI36">
        <v>0</v>
      </c>
      <c r="AJ36">
        <v>0</v>
      </c>
      <c r="AK36">
        <v>21.922643026004732</v>
      </c>
      <c r="AL36">
        <v>57.079620481927705</v>
      </c>
      <c r="AM36">
        <v>0</v>
      </c>
      <c r="AN36">
        <v>0</v>
      </c>
      <c r="AO36">
        <v>0</v>
      </c>
      <c r="AP36">
        <v>3.2500800000000005</v>
      </c>
      <c r="AQ36">
        <v>0</v>
      </c>
      <c r="AR36">
        <v>2.1038686594202893</v>
      </c>
      <c r="AS36">
        <v>7.9713202497769853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754.41882252103187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200</v>
      </c>
      <c r="L37">
        <v>9.1</v>
      </c>
      <c r="M37">
        <v>61.46</v>
      </c>
      <c r="N37">
        <v>50.269999999999996</v>
      </c>
      <c r="O37">
        <v>34.28</v>
      </c>
      <c r="P37">
        <v>26.6</v>
      </c>
      <c r="Q37">
        <v>8.8199999999999985</v>
      </c>
      <c r="R37">
        <v>17.95</v>
      </c>
      <c r="S37">
        <v>11.170000000000002</v>
      </c>
      <c r="T37">
        <v>0</v>
      </c>
      <c r="U37">
        <v>57.9</v>
      </c>
      <c r="V37">
        <v>8.81</v>
      </c>
      <c r="W37">
        <v>17.98</v>
      </c>
      <c r="X37">
        <v>62.77</v>
      </c>
      <c r="Y37">
        <v>0</v>
      </c>
      <c r="Z37">
        <v>2.7492781818181813</v>
      </c>
      <c r="AA37">
        <v>0</v>
      </c>
      <c r="AB37">
        <v>1.0144591147786945</v>
      </c>
      <c r="AC37">
        <v>4.0979024658394847</v>
      </c>
      <c r="AD37">
        <v>0.55780015140045425</v>
      </c>
      <c r="AE37">
        <v>13.95378803936412</v>
      </c>
      <c r="AF37">
        <v>5.926901622718054</v>
      </c>
      <c r="AG37">
        <v>27.76266</v>
      </c>
      <c r="AH37">
        <v>17.238500527983103</v>
      </c>
      <c r="AI37">
        <v>0</v>
      </c>
      <c r="AJ37">
        <v>0</v>
      </c>
      <c r="AK37">
        <v>21.922643026004732</v>
      </c>
      <c r="AL37">
        <v>57.079620481927705</v>
      </c>
      <c r="AM37">
        <v>0</v>
      </c>
      <c r="AN37">
        <v>0</v>
      </c>
      <c r="AO37">
        <v>0</v>
      </c>
      <c r="AP37">
        <v>3.2500800000000005</v>
      </c>
      <c r="AQ37">
        <v>0</v>
      </c>
      <c r="AR37">
        <v>1.4011150362318836</v>
      </c>
      <c r="AS37">
        <v>7.9713202497769853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732.03606889784351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221.68</v>
      </c>
      <c r="L38">
        <v>9.1</v>
      </c>
      <c r="M38">
        <v>61.46</v>
      </c>
      <c r="N38">
        <v>50.269999999999996</v>
      </c>
      <c r="O38">
        <v>34.28</v>
      </c>
      <c r="P38">
        <v>26.6</v>
      </c>
      <c r="Q38">
        <v>8.8199999999999985</v>
      </c>
      <c r="R38">
        <v>17.95</v>
      </c>
      <c r="S38">
        <v>11.170000000000002</v>
      </c>
      <c r="T38">
        <v>0</v>
      </c>
      <c r="U38">
        <v>57.9</v>
      </c>
      <c r="V38">
        <v>8.81</v>
      </c>
      <c r="W38">
        <v>17.98</v>
      </c>
      <c r="X38">
        <v>62.77</v>
      </c>
      <c r="Y38">
        <v>0</v>
      </c>
      <c r="Z38">
        <v>2.7492781818181813</v>
      </c>
      <c r="AA38">
        <v>0</v>
      </c>
      <c r="AB38">
        <v>1.0144591147786945</v>
      </c>
      <c r="AC38">
        <v>4.0979024658394847</v>
      </c>
      <c r="AD38">
        <v>0.55780015140045425</v>
      </c>
      <c r="AE38">
        <v>13.95378803936412</v>
      </c>
      <c r="AF38">
        <v>5.926901622718054</v>
      </c>
      <c r="AG38">
        <v>27.76266</v>
      </c>
      <c r="AH38">
        <v>17.238500527983103</v>
      </c>
      <c r="AI38">
        <v>0</v>
      </c>
      <c r="AJ38">
        <v>0</v>
      </c>
      <c r="AK38">
        <v>21.922643026004732</v>
      </c>
      <c r="AL38">
        <v>57.079620481927705</v>
      </c>
      <c r="AM38">
        <v>0</v>
      </c>
      <c r="AN38">
        <v>0</v>
      </c>
      <c r="AO38">
        <v>0</v>
      </c>
      <c r="AP38">
        <v>3.2500800000000005</v>
      </c>
      <c r="AQ38">
        <v>0</v>
      </c>
      <c r="AR38">
        <v>1.4011150362318836</v>
      </c>
      <c r="AS38">
        <v>7.9713202497769853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753.71606889784346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221.68</v>
      </c>
      <c r="L39">
        <v>9.1</v>
      </c>
      <c r="M39">
        <v>61.46</v>
      </c>
      <c r="N39">
        <v>50.269999999999996</v>
      </c>
      <c r="O39">
        <v>34.28</v>
      </c>
      <c r="P39">
        <v>26.6</v>
      </c>
      <c r="Q39">
        <v>8.8199999999999985</v>
      </c>
      <c r="R39">
        <v>17.95</v>
      </c>
      <c r="S39">
        <v>11.170000000000002</v>
      </c>
      <c r="T39">
        <v>0</v>
      </c>
      <c r="U39">
        <v>57.9</v>
      </c>
      <c r="V39">
        <v>8.81</v>
      </c>
      <c r="W39">
        <v>12.85</v>
      </c>
      <c r="X39">
        <v>62.77</v>
      </c>
      <c r="Y39">
        <v>0</v>
      </c>
      <c r="Z39">
        <v>2.7492781818181813</v>
      </c>
      <c r="AA39">
        <v>0</v>
      </c>
      <c r="AB39">
        <v>1.0144591147786945</v>
      </c>
      <c r="AC39">
        <v>4.0979024658394847</v>
      </c>
      <c r="AD39">
        <v>0.55780015140045425</v>
      </c>
      <c r="AE39">
        <v>13.95378803936412</v>
      </c>
      <c r="AF39">
        <v>5.926901622718054</v>
      </c>
      <c r="AG39">
        <v>27.76266</v>
      </c>
      <c r="AH39">
        <v>17.238500527983103</v>
      </c>
      <c r="AI39">
        <v>0</v>
      </c>
      <c r="AJ39">
        <v>0</v>
      </c>
      <c r="AK39">
        <v>21.922643026004732</v>
      </c>
      <c r="AL39">
        <v>57.079620481927705</v>
      </c>
      <c r="AM39">
        <v>0</v>
      </c>
      <c r="AN39">
        <v>0</v>
      </c>
      <c r="AO39">
        <v>0</v>
      </c>
      <c r="AP39">
        <v>5.4241200000000003</v>
      </c>
      <c r="AQ39">
        <v>0</v>
      </c>
      <c r="AR39">
        <v>1.4011150362318836</v>
      </c>
      <c r="AS39">
        <v>7.9713202497769853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750.76010889784345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221.68</v>
      </c>
      <c r="L40">
        <v>9.1</v>
      </c>
      <c r="M40">
        <v>61.46</v>
      </c>
      <c r="N40">
        <v>50.269999999999996</v>
      </c>
      <c r="O40">
        <v>34.28</v>
      </c>
      <c r="P40">
        <v>26.6</v>
      </c>
      <c r="Q40">
        <v>8.8199999999999985</v>
      </c>
      <c r="R40">
        <v>17.95</v>
      </c>
      <c r="S40">
        <v>11.170000000000002</v>
      </c>
      <c r="T40">
        <v>0</v>
      </c>
      <c r="U40">
        <v>57.9</v>
      </c>
      <c r="V40">
        <v>8.81</v>
      </c>
      <c r="W40">
        <v>12.85</v>
      </c>
      <c r="X40">
        <v>62.77</v>
      </c>
      <c r="Y40">
        <v>0</v>
      </c>
      <c r="Z40">
        <v>2.7492781818181813</v>
      </c>
      <c r="AA40">
        <v>0</v>
      </c>
      <c r="AB40">
        <v>1.0144591147786945</v>
      </c>
      <c r="AC40">
        <v>4.0979024658394847</v>
      </c>
      <c r="AD40">
        <v>0.55780015140045425</v>
      </c>
      <c r="AE40">
        <v>13.95378803936412</v>
      </c>
      <c r="AF40">
        <v>5.926901622718054</v>
      </c>
      <c r="AG40">
        <v>27.76266</v>
      </c>
      <c r="AH40">
        <v>17.238500527983103</v>
      </c>
      <c r="AI40">
        <v>0</v>
      </c>
      <c r="AJ40">
        <v>0</v>
      </c>
      <c r="AK40">
        <v>21.922643026004732</v>
      </c>
      <c r="AL40">
        <v>19.218024096385541</v>
      </c>
      <c r="AM40">
        <v>0</v>
      </c>
      <c r="AN40">
        <v>0</v>
      </c>
      <c r="AO40">
        <v>0</v>
      </c>
      <c r="AP40">
        <v>5.4241200000000003</v>
      </c>
      <c r="AQ40">
        <v>0</v>
      </c>
      <c r="AR40">
        <v>1.4011150362318836</v>
      </c>
      <c r="AS40">
        <v>7.9713202497769853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712.89851251230129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192.76000000000002</v>
      </c>
      <c r="L41">
        <v>9.1</v>
      </c>
      <c r="M41">
        <v>61.46</v>
      </c>
      <c r="N41">
        <v>50.269999999999996</v>
      </c>
      <c r="O41">
        <v>34.28</v>
      </c>
      <c r="P41">
        <v>26.6</v>
      </c>
      <c r="Q41">
        <v>8.8199999999999985</v>
      </c>
      <c r="R41">
        <v>17.95</v>
      </c>
      <c r="S41">
        <v>11.170000000000002</v>
      </c>
      <c r="T41">
        <v>0</v>
      </c>
      <c r="U41">
        <v>57.9</v>
      </c>
      <c r="V41">
        <v>8.81</v>
      </c>
      <c r="W41">
        <v>12.85</v>
      </c>
      <c r="X41">
        <v>62.77</v>
      </c>
      <c r="Y41">
        <v>0</v>
      </c>
      <c r="Z41">
        <v>0</v>
      </c>
      <c r="AA41">
        <v>0</v>
      </c>
      <c r="AB41">
        <v>4.2291087771942975</v>
      </c>
      <c r="AC41">
        <v>0</v>
      </c>
      <c r="AD41">
        <v>0.55780015140045425</v>
      </c>
      <c r="AE41">
        <v>13.95378803936412</v>
      </c>
      <c r="AF41">
        <v>5.926901622718054</v>
      </c>
      <c r="AG41">
        <v>27.76266</v>
      </c>
      <c r="AH41">
        <v>17.238500527983103</v>
      </c>
      <c r="AI41">
        <v>0</v>
      </c>
      <c r="AJ41">
        <v>0</v>
      </c>
      <c r="AK41">
        <v>21.922643026004732</v>
      </c>
      <c r="AL41">
        <v>9.1912289156626485</v>
      </c>
      <c r="AM41">
        <v>0</v>
      </c>
      <c r="AN41">
        <v>0</v>
      </c>
      <c r="AO41">
        <v>0</v>
      </c>
      <c r="AP41">
        <v>3.2500800000000005</v>
      </c>
      <c r="AQ41">
        <v>0</v>
      </c>
      <c r="AR41">
        <v>1.4011150362318836</v>
      </c>
      <c r="AS41">
        <v>1.932441272673209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662.10626736923257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192.76000000000002</v>
      </c>
      <c r="L42">
        <v>9.1</v>
      </c>
      <c r="M42">
        <v>61.46</v>
      </c>
      <c r="N42">
        <v>50.269999999999996</v>
      </c>
      <c r="O42">
        <v>34.28</v>
      </c>
      <c r="P42">
        <v>26.6</v>
      </c>
      <c r="Q42">
        <v>8.8199999999999985</v>
      </c>
      <c r="R42">
        <v>17.95</v>
      </c>
      <c r="S42">
        <v>11.170000000000002</v>
      </c>
      <c r="T42">
        <v>0</v>
      </c>
      <c r="U42">
        <v>57.9</v>
      </c>
      <c r="V42">
        <v>8.81</v>
      </c>
      <c r="W42">
        <v>12.85</v>
      </c>
      <c r="X42">
        <v>62.77</v>
      </c>
      <c r="Y42">
        <v>0</v>
      </c>
      <c r="Z42">
        <v>0</v>
      </c>
      <c r="AA42">
        <v>0</v>
      </c>
      <c r="AB42">
        <v>4.2291087771942975</v>
      </c>
      <c r="AC42">
        <v>0</v>
      </c>
      <c r="AD42">
        <v>0.55780015140045425</v>
      </c>
      <c r="AE42">
        <v>13.95378803936412</v>
      </c>
      <c r="AF42">
        <v>5.926901622718054</v>
      </c>
      <c r="AG42">
        <v>27.76266</v>
      </c>
      <c r="AH42">
        <v>17.238500527983103</v>
      </c>
      <c r="AI42">
        <v>0</v>
      </c>
      <c r="AJ42">
        <v>0</v>
      </c>
      <c r="AK42">
        <v>21.922643026004732</v>
      </c>
      <c r="AL42">
        <v>9.1912289156626485</v>
      </c>
      <c r="AM42">
        <v>0</v>
      </c>
      <c r="AN42">
        <v>0</v>
      </c>
      <c r="AO42">
        <v>0</v>
      </c>
      <c r="AP42">
        <v>3.2500800000000005</v>
      </c>
      <c r="AQ42">
        <v>0</v>
      </c>
      <c r="AR42">
        <v>1.4011150362318836</v>
      </c>
      <c r="AS42">
        <v>1.932441272673209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662.10626736923257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192.76000000000002</v>
      </c>
      <c r="L43">
        <v>9.1</v>
      </c>
      <c r="M43">
        <v>61.46</v>
      </c>
      <c r="N43">
        <v>50.269999999999996</v>
      </c>
      <c r="O43">
        <v>34.28</v>
      </c>
      <c r="P43">
        <v>26.6</v>
      </c>
      <c r="Q43">
        <v>8.8199999999999985</v>
      </c>
      <c r="R43">
        <v>17.95</v>
      </c>
      <c r="S43">
        <v>11.170000000000002</v>
      </c>
      <c r="T43">
        <v>0</v>
      </c>
      <c r="U43">
        <v>57.9</v>
      </c>
      <c r="V43">
        <v>8.81</v>
      </c>
      <c r="W43">
        <v>12.85</v>
      </c>
      <c r="X43">
        <v>62.77</v>
      </c>
      <c r="Y43">
        <v>0</v>
      </c>
      <c r="Z43">
        <v>0</v>
      </c>
      <c r="AA43">
        <v>0</v>
      </c>
      <c r="AB43">
        <v>1.0144591147786945</v>
      </c>
      <c r="AC43">
        <v>0</v>
      </c>
      <c r="AD43">
        <v>3.856287660862983</v>
      </c>
      <c r="AE43">
        <v>13.95378803936412</v>
      </c>
      <c r="AF43">
        <v>5.926901622718054</v>
      </c>
      <c r="AG43">
        <v>27.76266</v>
      </c>
      <c r="AH43">
        <v>17.238500527983103</v>
      </c>
      <c r="AI43">
        <v>0</v>
      </c>
      <c r="AJ43">
        <v>0</v>
      </c>
      <c r="AK43">
        <v>21.922643026004732</v>
      </c>
      <c r="AL43">
        <v>9.1912289156626485</v>
      </c>
      <c r="AM43">
        <v>0</v>
      </c>
      <c r="AN43">
        <v>0</v>
      </c>
      <c r="AO43">
        <v>0</v>
      </c>
      <c r="AP43">
        <v>3.2500800000000005</v>
      </c>
      <c r="AQ43">
        <v>0</v>
      </c>
      <c r="AR43">
        <v>1.4011150362318836</v>
      </c>
      <c r="AS43">
        <v>1.932441272673209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662.19010521627956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192.76000000000002</v>
      </c>
      <c r="L44">
        <v>9.1</v>
      </c>
      <c r="M44">
        <v>61.46</v>
      </c>
      <c r="N44">
        <v>50.269999999999996</v>
      </c>
      <c r="O44">
        <v>34.28</v>
      </c>
      <c r="P44">
        <v>26.6</v>
      </c>
      <c r="Q44">
        <v>8.8199999999999985</v>
      </c>
      <c r="R44">
        <v>17.95</v>
      </c>
      <c r="S44">
        <v>11.170000000000002</v>
      </c>
      <c r="T44">
        <v>0</v>
      </c>
      <c r="U44">
        <v>57.9</v>
      </c>
      <c r="V44">
        <v>8.81</v>
      </c>
      <c r="W44">
        <v>12.85</v>
      </c>
      <c r="X44">
        <v>62.77</v>
      </c>
      <c r="Y44">
        <v>0</v>
      </c>
      <c r="Z44">
        <v>0</v>
      </c>
      <c r="AA44">
        <v>0</v>
      </c>
      <c r="AB44">
        <v>1.0144591147786945</v>
      </c>
      <c r="AC44">
        <v>0</v>
      </c>
      <c r="AD44">
        <v>3.856287660862983</v>
      </c>
      <c r="AE44">
        <v>13.95378803936412</v>
      </c>
      <c r="AF44">
        <v>5.926901622718054</v>
      </c>
      <c r="AG44">
        <v>27.76266</v>
      </c>
      <c r="AH44">
        <v>17.238500527983103</v>
      </c>
      <c r="AI44">
        <v>0</v>
      </c>
      <c r="AJ44">
        <v>0</v>
      </c>
      <c r="AK44">
        <v>21.922643026004732</v>
      </c>
      <c r="AL44">
        <v>9.1912289156626485</v>
      </c>
      <c r="AM44">
        <v>0</v>
      </c>
      <c r="AN44">
        <v>0</v>
      </c>
      <c r="AO44">
        <v>0</v>
      </c>
      <c r="AP44">
        <v>3.2500800000000005</v>
      </c>
      <c r="AQ44">
        <v>0</v>
      </c>
      <c r="AR44">
        <v>1.4011150362318836</v>
      </c>
      <c r="AS44">
        <v>1.932441272673209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662.19010521627956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192.76000000000002</v>
      </c>
      <c r="L45">
        <v>9.0399999999999991</v>
      </c>
      <c r="M45">
        <v>61.46</v>
      </c>
      <c r="N45">
        <v>50.269999999999996</v>
      </c>
      <c r="O45">
        <v>34.28</v>
      </c>
      <c r="P45">
        <v>26.6</v>
      </c>
      <c r="Q45">
        <v>8.8199999999999985</v>
      </c>
      <c r="R45">
        <v>17.95</v>
      </c>
      <c r="S45">
        <v>11.170000000000002</v>
      </c>
      <c r="T45">
        <v>0</v>
      </c>
      <c r="U45">
        <v>57.9</v>
      </c>
      <c r="V45">
        <v>8.81</v>
      </c>
      <c r="W45">
        <v>12.85</v>
      </c>
      <c r="X45">
        <v>62.77</v>
      </c>
      <c r="Y45">
        <v>0</v>
      </c>
      <c r="Z45">
        <v>0</v>
      </c>
      <c r="AA45">
        <v>0</v>
      </c>
      <c r="AB45">
        <v>1.0144591147786945</v>
      </c>
      <c r="AC45">
        <v>0</v>
      </c>
      <c r="AD45">
        <v>3.856287660862983</v>
      </c>
      <c r="AE45">
        <v>13.95378803936412</v>
      </c>
      <c r="AF45">
        <v>5.926901622718054</v>
      </c>
      <c r="AG45">
        <v>27.76266</v>
      </c>
      <c r="AH45">
        <v>17.238500527983103</v>
      </c>
      <c r="AI45">
        <v>0</v>
      </c>
      <c r="AJ45">
        <v>0</v>
      </c>
      <c r="AK45">
        <v>21.922643026004732</v>
      </c>
      <c r="AL45">
        <v>9.1912289156626485</v>
      </c>
      <c r="AM45">
        <v>0</v>
      </c>
      <c r="AN45">
        <v>0</v>
      </c>
      <c r="AO45">
        <v>0</v>
      </c>
      <c r="AP45">
        <v>3.2500800000000005</v>
      </c>
      <c r="AQ45">
        <v>0</v>
      </c>
      <c r="AR45">
        <v>1.4011150362318836</v>
      </c>
      <c r="AS45">
        <v>1.932441272673209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662.1301052162795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192.76000000000002</v>
      </c>
      <c r="L46">
        <v>9.0400000000000009</v>
      </c>
      <c r="M46">
        <v>61.46</v>
      </c>
      <c r="N46">
        <v>50.269999999999996</v>
      </c>
      <c r="O46">
        <v>34.28</v>
      </c>
      <c r="P46">
        <v>26.6</v>
      </c>
      <c r="Q46">
        <v>8.8199999999999985</v>
      </c>
      <c r="R46">
        <v>17.95</v>
      </c>
      <c r="S46">
        <v>11.170000000000002</v>
      </c>
      <c r="T46">
        <v>0</v>
      </c>
      <c r="U46">
        <v>57.9</v>
      </c>
      <c r="V46">
        <v>8.81</v>
      </c>
      <c r="W46">
        <v>12.85</v>
      </c>
      <c r="X46">
        <v>62.77</v>
      </c>
      <c r="Y46">
        <v>0</v>
      </c>
      <c r="Z46">
        <v>0</v>
      </c>
      <c r="AA46">
        <v>0</v>
      </c>
      <c r="AB46">
        <v>1.0144591147786945</v>
      </c>
      <c r="AC46">
        <v>0</v>
      </c>
      <c r="AD46">
        <v>3.856287660862983</v>
      </c>
      <c r="AE46">
        <v>13.95378803936412</v>
      </c>
      <c r="AF46">
        <v>5.926901622718054</v>
      </c>
      <c r="AG46">
        <v>27.76266</v>
      </c>
      <c r="AH46">
        <v>17.238500527983103</v>
      </c>
      <c r="AI46">
        <v>0</v>
      </c>
      <c r="AJ46">
        <v>0</v>
      </c>
      <c r="AK46">
        <v>21.922643026004732</v>
      </c>
      <c r="AL46">
        <v>9.1912289156626485</v>
      </c>
      <c r="AM46">
        <v>0</v>
      </c>
      <c r="AN46">
        <v>0</v>
      </c>
      <c r="AO46">
        <v>0</v>
      </c>
      <c r="AP46">
        <v>3.2500800000000005</v>
      </c>
      <c r="AQ46">
        <v>0</v>
      </c>
      <c r="AR46">
        <v>2.1038686594202893</v>
      </c>
      <c r="AS46">
        <v>1.932441272673209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662.83285883946792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192.76000000000002</v>
      </c>
      <c r="L47">
        <v>9.0400000000000009</v>
      </c>
      <c r="M47">
        <v>61.46</v>
      </c>
      <c r="N47">
        <v>50.269999999999996</v>
      </c>
      <c r="O47">
        <v>34.28</v>
      </c>
      <c r="P47">
        <v>26.6</v>
      </c>
      <c r="Q47">
        <v>8.8199999999999985</v>
      </c>
      <c r="R47">
        <v>17.95</v>
      </c>
      <c r="S47">
        <v>11.170000000000002</v>
      </c>
      <c r="T47">
        <v>0</v>
      </c>
      <c r="U47">
        <v>57.9</v>
      </c>
      <c r="V47">
        <v>8.81</v>
      </c>
      <c r="W47">
        <v>12.85</v>
      </c>
      <c r="X47">
        <v>41.854392317380359</v>
      </c>
      <c r="Y47">
        <v>0</v>
      </c>
      <c r="Z47">
        <v>0</v>
      </c>
      <c r="AA47">
        <v>0</v>
      </c>
      <c r="AB47">
        <v>1.0144591147786945</v>
      </c>
      <c r="AC47">
        <v>0</v>
      </c>
      <c r="AD47">
        <v>3.856287660862983</v>
      </c>
      <c r="AE47">
        <v>13.95378803936412</v>
      </c>
      <c r="AF47">
        <v>5.926901622718054</v>
      </c>
      <c r="AG47">
        <v>27.76266</v>
      </c>
      <c r="AH47">
        <v>9.8995108764519522</v>
      </c>
      <c r="AI47">
        <v>0</v>
      </c>
      <c r="AJ47">
        <v>0</v>
      </c>
      <c r="AK47">
        <v>21.922643026004732</v>
      </c>
      <c r="AL47">
        <v>9.1912289156626485</v>
      </c>
      <c r="AM47">
        <v>0</v>
      </c>
      <c r="AN47">
        <v>0</v>
      </c>
      <c r="AO47">
        <v>0</v>
      </c>
      <c r="AP47">
        <v>3.2500800000000005</v>
      </c>
      <c r="AQ47">
        <v>0</v>
      </c>
      <c r="AR47">
        <v>1.027777173913043</v>
      </c>
      <c r="AS47">
        <v>1.932441272673209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633.5021700198098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192.76000000000002</v>
      </c>
      <c r="L48">
        <v>9.0400000000000009</v>
      </c>
      <c r="M48">
        <v>61.46</v>
      </c>
      <c r="N48">
        <v>50.269999999999996</v>
      </c>
      <c r="O48">
        <v>34.28</v>
      </c>
      <c r="P48">
        <v>26.6</v>
      </c>
      <c r="Q48">
        <v>8.8199999999999985</v>
      </c>
      <c r="R48">
        <v>17.95</v>
      </c>
      <c r="S48">
        <v>11.170000000000002</v>
      </c>
      <c r="T48">
        <v>0</v>
      </c>
      <c r="U48">
        <v>57.9</v>
      </c>
      <c r="V48">
        <v>8.81</v>
      </c>
      <c r="W48">
        <v>12.85</v>
      </c>
      <c r="X48">
        <v>41.854392317380359</v>
      </c>
      <c r="Y48">
        <v>0</v>
      </c>
      <c r="Z48">
        <v>0</v>
      </c>
      <c r="AA48">
        <v>0</v>
      </c>
      <c r="AB48">
        <v>1.0144591147786945</v>
      </c>
      <c r="AC48">
        <v>0</v>
      </c>
      <c r="AD48">
        <v>3.856287660862983</v>
      </c>
      <c r="AE48">
        <v>13.95378803936412</v>
      </c>
      <c r="AF48">
        <v>5.926901622718054</v>
      </c>
      <c r="AG48">
        <v>27.76266</v>
      </c>
      <c r="AH48">
        <v>9.8995108764519522</v>
      </c>
      <c r="AI48">
        <v>0</v>
      </c>
      <c r="AJ48">
        <v>0</v>
      </c>
      <c r="AK48">
        <v>21.922643026004732</v>
      </c>
      <c r="AL48">
        <v>9.1912289156626485</v>
      </c>
      <c r="AM48">
        <v>0</v>
      </c>
      <c r="AN48">
        <v>0</v>
      </c>
      <c r="AO48">
        <v>0</v>
      </c>
      <c r="AP48">
        <v>3.2500800000000005</v>
      </c>
      <c r="AQ48">
        <v>0</v>
      </c>
      <c r="AR48">
        <v>1.027777173913043</v>
      </c>
      <c r="AS48">
        <v>1.932441272673209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633.5021700198098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230.73158528135369</v>
      </c>
      <c r="L49">
        <v>9.0400000000000009</v>
      </c>
      <c r="M49">
        <v>61.46</v>
      </c>
      <c r="N49">
        <v>50.269999999999996</v>
      </c>
      <c r="O49">
        <v>34.28</v>
      </c>
      <c r="P49">
        <v>26.6</v>
      </c>
      <c r="Q49">
        <v>8.8199999999999985</v>
      </c>
      <c r="R49">
        <v>17.95</v>
      </c>
      <c r="S49">
        <v>11.170000000000002</v>
      </c>
      <c r="T49">
        <v>0</v>
      </c>
      <c r="U49">
        <v>57.9</v>
      </c>
      <c r="V49">
        <v>8.81</v>
      </c>
      <c r="W49">
        <v>12.85</v>
      </c>
      <c r="X49">
        <v>41.854392317380359</v>
      </c>
      <c r="Y49">
        <v>0</v>
      </c>
      <c r="Z49">
        <v>0</v>
      </c>
      <c r="AA49">
        <v>0</v>
      </c>
      <c r="AB49">
        <v>1.0144591147786945</v>
      </c>
      <c r="AC49">
        <v>0</v>
      </c>
      <c r="AD49">
        <v>3.856287660862983</v>
      </c>
      <c r="AE49">
        <v>13.95378803936412</v>
      </c>
      <c r="AF49">
        <v>5.926901622718054</v>
      </c>
      <c r="AG49">
        <v>27.76266</v>
      </c>
      <c r="AH49">
        <v>9.8995108764519522</v>
      </c>
      <c r="AI49">
        <v>0</v>
      </c>
      <c r="AJ49">
        <v>0</v>
      </c>
      <c r="AK49">
        <v>21.922643026004732</v>
      </c>
      <c r="AL49">
        <v>9.1912289156626485</v>
      </c>
      <c r="AM49">
        <v>0</v>
      </c>
      <c r="AN49">
        <v>0</v>
      </c>
      <c r="AO49">
        <v>0</v>
      </c>
      <c r="AP49">
        <v>5.4241200000000003</v>
      </c>
      <c r="AQ49">
        <v>0</v>
      </c>
      <c r="AR49">
        <v>17.292131340579701</v>
      </c>
      <c r="AS49">
        <v>1.932441272673209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689.9121494678302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245.59000000000006</v>
      </c>
      <c r="L50">
        <v>9.0400000000000009</v>
      </c>
      <c r="M50">
        <v>61.46</v>
      </c>
      <c r="N50">
        <v>50.269999999999996</v>
      </c>
      <c r="O50">
        <v>34.28</v>
      </c>
      <c r="P50">
        <v>26.6</v>
      </c>
      <c r="Q50">
        <v>8.8199999999999985</v>
      </c>
      <c r="R50">
        <v>17.95</v>
      </c>
      <c r="S50">
        <v>11.170000000000002</v>
      </c>
      <c r="T50">
        <v>0</v>
      </c>
      <c r="U50">
        <v>57.9</v>
      </c>
      <c r="V50">
        <v>8.81</v>
      </c>
      <c r="W50">
        <v>12.85</v>
      </c>
      <c r="X50">
        <v>41.854392317380359</v>
      </c>
      <c r="Y50">
        <v>0</v>
      </c>
      <c r="Z50">
        <v>0</v>
      </c>
      <c r="AA50">
        <v>0</v>
      </c>
      <c r="AB50">
        <v>1.0144591147786945</v>
      </c>
      <c r="AC50">
        <v>0</v>
      </c>
      <c r="AD50">
        <v>3.856287660862983</v>
      </c>
      <c r="AE50">
        <v>13.95378803936412</v>
      </c>
      <c r="AF50">
        <v>5.926901622718054</v>
      </c>
      <c r="AG50">
        <v>27.76266</v>
      </c>
      <c r="AH50">
        <v>9.8995108764519522</v>
      </c>
      <c r="AI50">
        <v>0</v>
      </c>
      <c r="AJ50">
        <v>0</v>
      </c>
      <c r="AK50">
        <v>21.922643026004732</v>
      </c>
      <c r="AL50">
        <v>9.1912289156626485</v>
      </c>
      <c r="AM50">
        <v>0</v>
      </c>
      <c r="AN50">
        <v>0</v>
      </c>
      <c r="AO50">
        <v>0</v>
      </c>
      <c r="AP50">
        <v>5.4241200000000003</v>
      </c>
      <c r="AQ50">
        <v>0</v>
      </c>
      <c r="AR50">
        <v>17.292131340579701</v>
      </c>
      <c r="AS50">
        <v>1.932441272673209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704.77056418647658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245.59000000000006</v>
      </c>
      <c r="L51">
        <v>9.0400000000000009</v>
      </c>
      <c r="M51">
        <v>61.46</v>
      </c>
      <c r="N51">
        <v>50.269999999999996</v>
      </c>
      <c r="O51">
        <v>34.28</v>
      </c>
      <c r="P51">
        <v>26.6</v>
      </c>
      <c r="Q51">
        <v>8.8199999999999985</v>
      </c>
      <c r="R51">
        <v>17.95</v>
      </c>
      <c r="S51">
        <v>11.170000000000002</v>
      </c>
      <c r="T51">
        <v>0</v>
      </c>
      <c r="U51">
        <v>57.9</v>
      </c>
      <c r="V51">
        <v>8.81</v>
      </c>
      <c r="W51">
        <v>12.85</v>
      </c>
      <c r="X51">
        <v>41.854392317380359</v>
      </c>
      <c r="Y51">
        <v>0</v>
      </c>
      <c r="Z51">
        <v>0</v>
      </c>
      <c r="AA51">
        <v>0</v>
      </c>
      <c r="AB51">
        <v>1.0144591147786945</v>
      </c>
      <c r="AC51">
        <v>0</v>
      </c>
      <c r="AD51">
        <v>0.55780015140045425</v>
      </c>
      <c r="AE51">
        <v>13.95378803936412</v>
      </c>
      <c r="AF51">
        <v>5.926901622718054</v>
      </c>
      <c r="AG51">
        <v>27.76266</v>
      </c>
      <c r="AH51">
        <v>9.8995108764519522</v>
      </c>
      <c r="AI51">
        <v>0</v>
      </c>
      <c r="AJ51">
        <v>0</v>
      </c>
      <c r="AK51">
        <v>21.922643026004732</v>
      </c>
      <c r="AL51">
        <v>9.1912289156626485</v>
      </c>
      <c r="AM51">
        <v>0</v>
      </c>
      <c r="AN51">
        <v>0</v>
      </c>
      <c r="AO51">
        <v>0</v>
      </c>
      <c r="AP51">
        <v>3.2500800000000005</v>
      </c>
      <c r="AQ51">
        <v>0</v>
      </c>
      <c r="AR51">
        <v>1.8666893115942023</v>
      </c>
      <c r="AS51">
        <v>1.932441272673209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683.87259464802855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245.59000000000006</v>
      </c>
      <c r="L52">
        <v>9.0400000000000009</v>
      </c>
      <c r="M52">
        <v>61.46</v>
      </c>
      <c r="N52">
        <v>50.269999999999996</v>
      </c>
      <c r="O52">
        <v>34.28</v>
      </c>
      <c r="P52">
        <v>26.6</v>
      </c>
      <c r="Q52">
        <v>8.8199999999999985</v>
      </c>
      <c r="R52">
        <v>17.95</v>
      </c>
      <c r="S52">
        <v>11.170000000000002</v>
      </c>
      <c r="T52">
        <v>0</v>
      </c>
      <c r="U52">
        <v>57.9</v>
      </c>
      <c r="V52">
        <v>8.81</v>
      </c>
      <c r="W52">
        <v>12.85</v>
      </c>
      <c r="X52">
        <v>41.854392317380359</v>
      </c>
      <c r="Y52">
        <v>0</v>
      </c>
      <c r="Z52">
        <v>0</v>
      </c>
      <c r="AA52">
        <v>0</v>
      </c>
      <c r="AB52">
        <v>1.0144591147786945</v>
      </c>
      <c r="AC52">
        <v>0</v>
      </c>
      <c r="AD52">
        <v>0.55780015140045425</v>
      </c>
      <c r="AE52">
        <v>13.95378803936412</v>
      </c>
      <c r="AF52">
        <v>5.926901622718054</v>
      </c>
      <c r="AG52">
        <v>27.76266</v>
      </c>
      <c r="AH52">
        <v>9.8995108764519522</v>
      </c>
      <c r="AI52">
        <v>0</v>
      </c>
      <c r="AJ52">
        <v>0</v>
      </c>
      <c r="AK52">
        <v>21.922643026004732</v>
      </c>
      <c r="AL52">
        <v>9.1912289156626485</v>
      </c>
      <c r="AM52">
        <v>0</v>
      </c>
      <c r="AN52">
        <v>0</v>
      </c>
      <c r="AO52">
        <v>0</v>
      </c>
      <c r="AP52">
        <v>3.2500800000000005</v>
      </c>
      <c r="AQ52">
        <v>0</v>
      </c>
      <c r="AR52">
        <v>0.93554076086956484</v>
      </c>
      <c r="AS52">
        <v>1.932441272673209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682.94144609730392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245.59000000000006</v>
      </c>
      <c r="L53">
        <v>9.0400000000000009</v>
      </c>
      <c r="M53">
        <v>61.46</v>
      </c>
      <c r="N53">
        <v>50.269999999999996</v>
      </c>
      <c r="O53">
        <v>34.28</v>
      </c>
      <c r="P53">
        <v>26.6</v>
      </c>
      <c r="Q53">
        <v>8.8199999999999985</v>
      </c>
      <c r="R53">
        <v>17.95</v>
      </c>
      <c r="S53">
        <v>11.170000000000002</v>
      </c>
      <c r="T53">
        <v>0</v>
      </c>
      <c r="U53">
        <v>57.9</v>
      </c>
      <c r="V53">
        <v>8.81</v>
      </c>
      <c r="W53">
        <v>12.85</v>
      </c>
      <c r="X53">
        <v>41.854392317380359</v>
      </c>
      <c r="Y53">
        <v>0</v>
      </c>
      <c r="Z53">
        <v>0</v>
      </c>
      <c r="AA53">
        <v>0</v>
      </c>
      <c r="AB53">
        <v>1.0144591147786945</v>
      </c>
      <c r="AC53">
        <v>0</v>
      </c>
      <c r="AD53">
        <v>0.55780015140045425</v>
      </c>
      <c r="AE53">
        <v>6.9746979560938698</v>
      </c>
      <c r="AF53">
        <v>5.926901622718054</v>
      </c>
      <c r="AG53">
        <v>27.76266</v>
      </c>
      <c r="AH53">
        <v>9.8995108764519522</v>
      </c>
      <c r="AI53">
        <v>0</v>
      </c>
      <c r="AJ53">
        <v>0</v>
      </c>
      <c r="AK53">
        <v>21.922643026004732</v>
      </c>
      <c r="AL53">
        <v>9.1912289156626485</v>
      </c>
      <c r="AM53">
        <v>0</v>
      </c>
      <c r="AN53">
        <v>0</v>
      </c>
      <c r="AO53">
        <v>0</v>
      </c>
      <c r="AP53">
        <v>3.7946880000000003</v>
      </c>
      <c r="AQ53">
        <v>0</v>
      </c>
      <c r="AR53">
        <v>0.93554076086956484</v>
      </c>
      <c r="AS53">
        <v>1.932441272673209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676.50696401403366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245.59000000000006</v>
      </c>
      <c r="L54">
        <v>9.0400000000000009</v>
      </c>
      <c r="M54">
        <v>61.46</v>
      </c>
      <c r="N54">
        <v>50.269999999999996</v>
      </c>
      <c r="O54">
        <v>34.28</v>
      </c>
      <c r="P54">
        <v>26.6</v>
      </c>
      <c r="Q54">
        <v>8.8199999999999985</v>
      </c>
      <c r="R54">
        <v>17.95</v>
      </c>
      <c r="S54">
        <v>11.170000000000002</v>
      </c>
      <c r="T54">
        <v>0</v>
      </c>
      <c r="U54">
        <v>57.9</v>
      </c>
      <c r="V54">
        <v>8.81</v>
      </c>
      <c r="W54">
        <v>12.85</v>
      </c>
      <c r="X54">
        <v>41.854392317380359</v>
      </c>
      <c r="Y54">
        <v>0</v>
      </c>
      <c r="Z54">
        <v>0</v>
      </c>
      <c r="AA54">
        <v>0</v>
      </c>
      <c r="AB54">
        <v>1.0144591147786945</v>
      </c>
      <c r="AC54">
        <v>0</v>
      </c>
      <c r="AD54">
        <v>0.55780015140045425</v>
      </c>
      <c r="AE54">
        <v>6.9746979560938698</v>
      </c>
      <c r="AF54">
        <v>5.926901622718054</v>
      </c>
      <c r="AG54">
        <v>27.76266</v>
      </c>
      <c r="AH54">
        <v>9.8995108764519522</v>
      </c>
      <c r="AI54">
        <v>0</v>
      </c>
      <c r="AJ54">
        <v>0</v>
      </c>
      <c r="AK54">
        <v>21.922643026004732</v>
      </c>
      <c r="AL54">
        <v>9.1912289156626485</v>
      </c>
      <c r="AM54">
        <v>0</v>
      </c>
      <c r="AN54">
        <v>0</v>
      </c>
      <c r="AO54">
        <v>0</v>
      </c>
      <c r="AP54">
        <v>3.7946880000000003</v>
      </c>
      <c r="AQ54">
        <v>0</v>
      </c>
      <c r="AR54">
        <v>0.93554076086956484</v>
      </c>
      <c r="AS54">
        <v>1.932441272673209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676.50696401403366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245.59000000000006</v>
      </c>
      <c r="L55">
        <v>9.3900000000000023</v>
      </c>
      <c r="M55">
        <v>61.46</v>
      </c>
      <c r="N55">
        <v>50.269999999999996</v>
      </c>
      <c r="O55">
        <v>34.28</v>
      </c>
      <c r="P55">
        <v>26.6</v>
      </c>
      <c r="Q55">
        <v>8.8199999999999985</v>
      </c>
      <c r="R55">
        <v>17.95</v>
      </c>
      <c r="S55">
        <v>11.170000000000002</v>
      </c>
      <c r="T55">
        <v>0</v>
      </c>
      <c r="U55">
        <v>57.9</v>
      </c>
      <c r="V55">
        <v>8.81</v>
      </c>
      <c r="W55">
        <v>12.85</v>
      </c>
      <c r="X55">
        <v>41.854392317380359</v>
      </c>
      <c r="Y55">
        <v>0</v>
      </c>
      <c r="Z55">
        <v>0</v>
      </c>
      <c r="AA55">
        <v>0</v>
      </c>
      <c r="AB55">
        <v>1.0144591147786945</v>
      </c>
      <c r="AC55">
        <v>0</v>
      </c>
      <c r="AD55">
        <v>0.55780015140045425</v>
      </c>
      <c r="AE55">
        <v>6.9746979560938698</v>
      </c>
      <c r="AF55">
        <v>5.926901622718054</v>
      </c>
      <c r="AG55">
        <v>27.76266</v>
      </c>
      <c r="AH55">
        <v>9.8995108764519522</v>
      </c>
      <c r="AI55">
        <v>0</v>
      </c>
      <c r="AJ55">
        <v>0</v>
      </c>
      <c r="AK55">
        <v>21.922643026004732</v>
      </c>
      <c r="AL55">
        <v>9.1912289156626485</v>
      </c>
      <c r="AM55">
        <v>0</v>
      </c>
      <c r="AN55">
        <v>0</v>
      </c>
      <c r="AO55">
        <v>0</v>
      </c>
      <c r="AP55">
        <v>3.7946880000000003</v>
      </c>
      <c r="AQ55">
        <v>0</v>
      </c>
      <c r="AR55">
        <v>0.93554076086956484</v>
      </c>
      <c r="AS55">
        <v>1.932441272673209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676.85696401403357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245.59000000000006</v>
      </c>
      <c r="L56">
        <v>9.3900000000000023</v>
      </c>
      <c r="M56">
        <v>61.46</v>
      </c>
      <c r="N56">
        <v>50.269999999999996</v>
      </c>
      <c r="O56">
        <v>34.28</v>
      </c>
      <c r="P56">
        <v>26.6</v>
      </c>
      <c r="Q56">
        <v>8.8199999999999985</v>
      </c>
      <c r="R56">
        <v>17.95</v>
      </c>
      <c r="S56">
        <v>11.170000000000002</v>
      </c>
      <c r="T56">
        <v>0</v>
      </c>
      <c r="U56">
        <v>57.9</v>
      </c>
      <c r="V56">
        <v>8.81</v>
      </c>
      <c r="W56">
        <v>12.85</v>
      </c>
      <c r="X56">
        <v>41.854392317380359</v>
      </c>
      <c r="Y56">
        <v>0</v>
      </c>
      <c r="Z56">
        <v>0</v>
      </c>
      <c r="AA56">
        <v>0</v>
      </c>
      <c r="AB56">
        <v>1.0144591147786945</v>
      </c>
      <c r="AC56">
        <v>0</v>
      </c>
      <c r="AD56">
        <v>0.55780015140045425</v>
      </c>
      <c r="AE56">
        <v>6.9746979560938698</v>
      </c>
      <c r="AF56">
        <v>5.926901622718054</v>
      </c>
      <c r="AG56">
        <v>27.76266</v>
      </c>
      <c r="AH56">
        <v>9.8995108764519522</v>
      </c>
      <c r="AI56">
        <v>0</v>
      </c>
      <c r="AJ56">
        <v>0</v>
      </c>
      <c r="AK56">
        <v>21.922643026004732</v>
      </c>
      <c r="AL56">
        <v>9.1912289156626485</v>
      </c>
      <c r="AM56">
        <v>0</v>
      </c>
      <c r="AN56">
        <v>0</v>
      </c>
      <c r="AO56">
        <v>0</v>
      </c>
      <c r="AP56">
        <v>3.7946880000000003</v>
      </c>
      <c r="AQ56">
        <v>0</v>
      </c>
      <c r="AR56">
        <v>0.93554076086956484</v>
      </c>
      <c r="AS56">
        <v>1.932441272673209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676.85696401403357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245.59000000000006</v>
      </c>
      <c r="L57">
        <v>9.3900000000000023</v>
      </c>
      <c r="M57">
        <v>61.46</v>
      </c>
      <c r="N57">
        <v>50.269999999999996</v>
      </c>
      <c r="O57">
        <v>34.28</v>
      </c>
      <c r="P57">
        <v>26.6</v>
      </c>
      <c r="Q57">
        <v>8.8199999999999985</v>
      </c>
      <c r="R57">
        <v>17.95</v>
      </c>
      <c r="S57">
        <v>11.170000000000002</v>
      </c>
      <c r="T57">
        <v>0</v>
      </c>
      <c r="U57">
        <v>57.9</v>
      </c>
      <c r="V57">
        <v>8.81</v>
      </c>
      <c r="W57">
        <v>12.85</v>
      </c>
      <c r="X57">
        <v>41.854392317380359</v>
      </c>
      <c r="Y57">
        <v>0</v>
      </c>
      <c r="Z57">
        <v>0</v>
      </c>
      <c r="AA57">
        <v>0</v>
      </c>
      <c r="AB57">
        <v>1.0144591147786945</v>
      </c>
      <c r="AC57">
        <v>0</v>
      </c>
      <c r="AD57">
        <v>0.55780015140045425</v>
      </c>
      <c r="AE57">
        <v>6.9746979560938698</v>
      </c>
      <c r="AF57">
        <v>5.926901622718054</v>
      </c>
      <c r="AG57">
        <v>27.76266</v>
      </c>
      <c r="AH57">
        <v>9.8995108764519522</v>
      </c>
      <c r="AI57">
        <v>0</v>
      </c>
      <c r="AJ57">
        <v>0</v>
      </c>
      <c r="AK57">
        <v>21.922643026004732</v>
      </c>
      <c r="AL57">
        <v>9.1912289156626485</v>
      </c>
      <c r="AM57">
        <v>0</v>
      </c>
      <c r="AN57">
        <v>0</v>
      </c>
      <c r="AO57">
        <v>0</v>
      </c>
      <c r="AP57">
        <v>3.7946880000000003</v>
      </c>
      <c r="AQ57">
        <v>0</v>
      </c>
      <c r="AR57">
        <v>0.93554076086956484</v>
      </c>
      <c r="AS57">
        <v>1.932441272673209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676.85696401403357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245.59000000000006</v>
      </c>
      <c r="L58">
        <v>9.3900000000000023</v>
      </c>
      <c r="M58">
        <v>61.46</v>
      </c>
      <c r="N58">
        <v>50.269999999999996</v>
      </c>
      <c r="O58">
        <v>34.28</v>
      </c>
      <c r="P58">
        <v>26.6</v>
      </c>
      <c r="Q58">
        <v>8.8199999999999985</v>
      </c>
      <c r="R58">
        <v>17.95</v>
      </c>
      <c r="S58">
        <v>11.170000000000002</v>
      </c>
      <c r="T58">
        <v>0</v>
      </c>
      <c r="U58">
        <v>57.9</v>
      </c>
      <c r="V58">
        <v>8.81</v>
      </c>
      <c r="W58">
        <v>12.85</v>
      </c>
      <c r="X58">
        <v>41.854392317380359</v>
      </c>
      <c r="Y58">
        <v>0</v>
      </c>
      <c r="Z58">
        <v>0</v>
      </c>
      <c r="AA58">
        <v>0</v>
      </c>
      <c r="AB58">
        <v>1.0144591147786945</v>
      </c>
      <c r="AC58">
        <v>0</v>
      </c>
      <c r="AD58">
        <v>0.55780015140045425</v>
      </c>
      <c r="AE58">
        <v>6.9746979560938698</v>
      </c>
      <c r="AF58">
        <v>5.926901622718054</v>
      </c>
      <c r="AG58">
        <v>27.76266</v>
      </c>
      <c r="AH58">
        <v>9.8995108764519522</v>
      </c>
      <c r="AI58">
        <v>0</v>
      </c>
      <c r="AJ58">
        <v>0</v>
      </c>
      <c r="AK58">
        <v>21.922643026004732</v>
      </c>
      <c r="AL58">
        <v>9.1912289156626485</v>
      </c>
      <c r="AM58">
        <v>0</v>
      </c>
      <c r="AN58">
        <v>0</v>
      </c>
      <c r="AO58">
        <v>0</v>
      </c>
      <c r="AP58">
        <v>5.4241200000000003</v>
      </c>
      <c r="AQ58">
        <v>0</v>
      </c>
      <c r="AR58">
        <v>0.93554076086956484</v>
      </c>
      <c r="AS58">
        <v>1.932441272673209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678.48639601403363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245.59000000000006</v>
      </c>
      <c r="L59">
        <v>9.3900000000000023</v>
      </c>
      <c r="M59">
        <v>61.46</v>
      </c>
      <c r="N59">
        <v>50.269999999999996</v>
      </c>
      <c r="O59">
        <v>34.28</v>
      </c>
      <c r="P59">
        <v>26.6</v>
      </c>
      <c r="Q59">
        <v>8.8199999999999985</v>
      </c>
      <c r="R59">
        <v>17.95</v>
      </c>
      <c r="S59">
        <v>11.170000000000002</v>
      </c>
      <c r="T59">
        <v>0</v>
      </c>
      <c r="U59">
        <v>57.9</v>
      </c>
      <c r="V59">
        <v>8.81</v>
      </c>
      <c r="W59">
        <v>12.85</v>
      </c>
      <c r="X59">
        <v>41.854392317380359</v>
      </c>
      <c r="Y59">
        <v>0</v>
      </c>
      <c r="Z59">
        <v>0</v>
      </c>
      <c r="AA59">
        <v>0</v>
      </c>
      <c r="AB59">
        <v>1.0144591147786945</v>
      </c>
      <c r="AC59">
        <v>0</v>
      </c>
      <c r="AD59">
        <v>0.55780015140045425</v>
      </c>
      <c r="AE59">
        <v>6.9746979560938698</v>
      </c>
      <c r="AF59">
        <v>5.926901622718054</v>
      </c>
      <c r="AG59">
        <v>27.76266</v>
      </c>
      <c r="AH59">
        <v>9.8995108764519522</v>
      </c>
      <c r="AI59">
        <v>0</v>
      </c>
      <c r="AJ59">
        <v>0</v>
      </c>
      <c r="AK59">
        <v>21.922643026004732</v>
      </c>
      <c r="AL59">
        <v>9.1912289156626485</v>
      </c>
      <c r="AM59">
        <v>0</v>
      </c>
      <c r="AN59">
        <v>0</v>
      </c>
      <c r="AO59">
        <v>0</v>
      </c>
      <c r="AP59">
        <v>5.4241200000000003</v>
      </c>
      <c r="AQ59">
        <v>0</v>
      </c>
      <c r="AR59">
        <v>0.93554076086956484</v>
      </c>
      <c r="AS59">
        <v>1.932441272673209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678.48639601403363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245.59000000000006</v>
      </c>
      <c r="L60">
        <v>9.3900000000000023</v>
      </c>
      <c r="M60">
        <v>61.46</v>
      </c>
      <c r="N60">
        <v>50.269999999999996</v>
      </c>
      <c r="O60">
        <v>34.28</v>
      </c>
      <c r="P60">
        <v>26.6</v>
      </c>
      <c r="Q60">
        <v>8.8199999999999985</v>
      </c>
      <c r="R60">
        <v>17.95</v>
      </c>
      <c r="S60">
        <v>11.170000000000002</v>
      </c>
      <c r="T60">
        <v>0</v>
      </c>
      <c r="U60">
        <v>57.9</v>
      </c>
      <c r="V60">
        <v>8.81</v>
      </c>
      <c r="W60">
        <v>12.85</v>
      </c>
      <c r="X60">
        <v>41.854392317380359</v>
      </c>
      <c r="Y60">
        <v>0</v>
      </c>
      <c r="Z60">
        <v>0</v>
      </c>
      <c r="AA60">
        <v>0</v>
      </c>
      <c r="AB60">
        <v>1.0144591147786945</v>
      </c>
      <c r="AC60">
        <v>0</v>
      </c>
      <c r="AD60">
        <v>0.55780015140045425</v>
      </c>
      <c r="AE60">
        <v>6.9746979560938698</v>
      </c>
      <c r="AF60">
        <v>5.926901622718054</v>
      </c>
      <c r="AG60">
        <v>27.76266</v>
      </c>
      <c r="AH60">
        <v>9.8995108764519522</v>
      </c>
      <c r="AI60">
        <v>0</v>
      </c>
      <c r="AJ60">
        <v>0</v>
      </c>
      <c r="AK60">
        <v>21.922643026004732</v>
      </c>
      <c r="AL60">
        <v>9.1912289156626485</v>
      </c>
      <c r="AM60">
        <v>0</v>
      </c>
      <c r="AN60">
        <v>0</v>
      </c>
      <c r="AO60">
        <v>0</v>
      </c>
      <c r="AP60">
        <v>3.7946880000000003</v>
      </c>
      <c r="AQ60">
        <v>0</v>
      </c>
      <c r="AR60">
        <v>0.93554076086956484</v>
      </c>
      <c r="AS60">
        <v>1.932441272673209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676.85696401403357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245.58817210741739</v>
      </c>
      <c r="L61">
        <v>9.41968459117391</v>
      </c>
      <c r="M61">
        <v>61.46</v>
      </c>
      <c r="N61">
        <v>50.269999999999996</v>
      </c>
      <c r="O61">
        <v>34.28</v>
      </c>
      <c r="P61">
        <v>26.6</v>
      </c>
      <c r="Q61">
        <v>8.8243924302788859</v>
      </c>
      <c r="R61">
        <v>17.95</v>
      </c>
      <c r="S61">
        <v>11.16560927672956</v>
      </c>
      <c r="T61">
        <v>0</v>
      </c>
      <c r="U61">
        <v>57.9</v>
      </c>
      <c r="V61">
        <v>8.81</v>
      </c>
      <c r="W61">
        <v>14.305505653266332</v>
      </c>
      <c r="X61">
        <v>41.854392317380359</v>
      </c>
      <c r="Y61">
        <v>0</v>
      </c>
      <c r="Z61">
        <v>0</v>
      </c>
      <c r="AA61">
        <v>0</v>
      </c>
      <c r="AB61">
        <v>1.0144591147786945</v>
      </c>
      <c r="AC61">
        <v>0</v>
      </c>
      <c r="AD61">
        <v>0.55780015140045425</v>
      </c>
      <c r="AE61">
        <v>6.9746979560938698</v>
      </c>
      <c r="AF61">
        <v>5.926901622718054</v>
      </c>
      <c r="AG61">
        <v>27.76266</v>
      </c>
      <c r="AH61">
        <v>9.8995108764519522</v>
      </c>
      <c r="AI61">
        <v>0</v>
      </c>
      <c r="AJ61">
        <v>0</v>
      </c>
      <c r="AK61">
        <v>21.922643026004732</v>
      </c>
      <c r="AL61">
        <v>9.1912289156626485</v>
      </c>
      <c r="AM61">
        <v>0</v>
      </c>
      <c r="AN61">
        <v>0</v>
      </c>
      <c r="AO61">
        <v>0</v>
      </c>
      <c r="AP61">
        <v>3.7946880000000003</v>
      </c>
      <c r="AQ61">
        <v>0</v>
      </c>
      <c r="AR61">
        <v>0.93554076086956484</v>
      </c>
      <c r="AS61">
        <v>1.932441272673209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678.34032807289964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245.58</v>
      </c>
      <c r="L62">
        <v>9.41968459117391</v>
      </c>
      <c r="M62">
        <v>61.46</v>
      </c>
      <c r="N62">
        <v>50.269999999999996</v>
      </c>
      <c r="O62">
        <v>34.28</v>
      </c>
      <c r="P62">
        <v>26.6</v>
      </c>
      <c r="Q62">
        <v>8.8243924302788859</v>
      </c>
      <c r="R62">
        <v>17.95</v>
      </c>
      <c r="S62">
        <v>11.16560927672956</v>
      </c>
      <c r="T62">
        <v>0</v>
      </c>
      <c r="U62">
        <v>57.9</v>
      </c>
      <c r="V62">
        <v>8.81</v>
      </c>
      <c r="W62">
        <v>14.46</v>
      </c>
      <c r="X62">
        <v>41.854392317380359</v>
      </c>
      <c r="Y62">
        <v>0</v>
      </c>
      <c r="Z62">
        <v>0</v>
      </c>
      <c r="AA62">
        <v>0</v>
      </c>
      <c r="AB62">
        <v>1.0144591147786945</v>
      </c>
      <c r="AC62">
        <v>0</v>
      </c>
      <c r="AD62">
        <v>0.55780015140045425</v>
      </c>
      <c r="AE62">
        <v>6.9746979560938698</v>
      </c>
      <c r="AF62">
        <v>5.926901622718054</v>
      </c>
      <c r="AG62">
        <v>27.76266</v>
      </c>
      <c r="AH62">
        <v>9.8995108764519522</v>
      </c>
      <c r="AI62">
        <v>0</v>
      </c>
      <c r="AJ62">
        <v>0</v>
      </c>
      <c r="AK62">
        <v>21.922643026004732</v>
      </c>
      <c r="AL62">
        <v>9.1912289156626485</v>
      </c>
      <c r="AM62">
        <v>0</v>
      </c>
      <c r="AN62">
        <v>0</v>
      </c>
      <c r="AO62">
        <v>0</v>
      </c>
      <c r="AP62">
        <v>3.7946880000000003</v>
      </c>
      <c r="AQ62">
        <v>0</v>
      </c>
      <c r="AR62">
        <v>0.93554076086956484</v>
      </c>
      <c r="AS62">
        <v>1.932441272673209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678.48665031221594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245.59</v>
      </c>
      <c r="L63">
        <v>9.41968459117391</v>
      </c>
      <c r="M63">
        <v>61.46</v>
      </c>
      <c r="N63">
        <v>50.269999999999996</v>
      </c>
      <c r="O63">
        <v>34.28</v>
      </c>
      <c r="P63">
        <v>26.6</v>
      </c>
      <c r="Q63">
        <v>8.8243924302788859</v>
      </c>
      <c r="R63">
        <v>17.95</v>
      </c>
      <c r="S63">
        <v>11.16560927672956</v>
      </c>
      <c r="T63">
        <v>0</v>
      </c>
      <c r="U63">
        <v>57.9</v>
      </c>
      <c r="V63">
        <v>8.81</v>
      </c>
      <c r="W63">
        <v>14.46</v>
      </c>
      <c r="X63">
        <v>41.854392317380359</v>
      </c>
      <c r="Y63">
        <v>0</v>
      </c>
      <c r="Z63">
        <v>0</v>
      </c>
      <c r="AA63">
        <v>0</v>
      </c>
      <c r="AB63">
        <v>1.0144591147786945</v>
      </c>
      <c r="AC63">
        <v>0</v>
      </c>
      <c r="AD63">
        <v>3.856287660862983</v>
      </c>
      <c r="AE63">
        <v>6.9746979560938698</v>
      </c>
      <c r="AF63">
        <v>5.926901622718054</v>
      </c>
      <c r="AG63">
        <v>27.76266</v>
      </c>
      <c r="AH63">
        <v>9.8995108764519522</v>
      </c>
      <c r="AI63">
        <v>0</v>
      </c>
      <c r="AJ63">
        <v>0</v>
      </c>
      <c r="AK63">
        <v>21.922643026004732</v>
      </c>
      <c r="AL63">
        <v>18.382457831325297</v>
      </c>
      <c r="AM63">
        <v>0</v>
      </c>
      <c r="AN63">
        <v>0</v>
      </c>
      <c r="AO63">
        <v>0</v>
      </c>
      <c r="AP63">
        <v>3.7946880000000003</v>
      </c>
      <c r="AQ63">
        <v>0</v>
      </c>
      <c r="AR63">
        <v>0.93554076086956484</v>
      </c>
      <c r="AS63">
        <v>1.932441272673209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690.98636673734109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245.59</v>
      </c>
      <c r="L64">
        <v>9.41968459117391</v>
      </c>
      <c r="M64">
        <v>61.46</v>
      </c>
      <c r="N64">
        <v>50.269999999999996</v>
      </c>
      <c r="O64">
        <v>34.28</v>
      </c>
      <c r="P64">
        <v>26.6</v>
      </c>
      <c r="Q64">
        <v>8.8243924302788859</v>
      </c>
      <c r="R64">
        <v>17.95</v>
      </c>
      <c r="S64">
        <v>11.16560927672956</v>
      </c>
      <c r="T64">
        <v>0</v>
      </c>
      <c r="U64">
        <v>57.9</v>
      </c>
      <c r="V64">
        <v>8.81</v>
      </c>
      <c r="W64">
        <v>14.46</v>
      </c>
      <c r="X64">
        <v>41.854392317380359</v>
      </c>
      <c r="Y64">
        <v>0</v>
      </c>
      <c r="Z64">
        <v>0</v>
      </c>
      <c r="AA64">
        <v>0</v>
      </c>
      <c r="AB64">
        <v>1.0144591147786945</v>
      </c>
      <c r="AC64">
        <v>0</v>
      </c>
      <c r="AD64">
        <v>3.856287660862983</v>
      </c>
      <c r="AE64">
        <v>6.9746979560938698</v>
      </c>
      <c r="AF64">
        <v>5.926901622718054</v>
      </c>
      <c r="AG64">
        <v>27.76266</v>
      </c>
      <c r="AH64">
        <v>9.8995108764519522</v>
      </c>
      <c r="AI64">
        <v>0</v>
      </c>
      <c r="AJ64">
        <v>0</v>
      </c>
      <c r="AK64">
        <v>21.922643026004732</v>
      </c>
      <c r="AL64">
        <v>18.382457831325297</v>
      </c>
      <c r="AM64">
        <v>0</v>
      </c>
      <c r="AN64">
        <v>0</v>
      </c>
      <c r="AO64">
        <v>0</v>
      </c>
      <c r="AP64">
        <v>3.7946880000000003</v>
      </c>
      <c r="AQ64">
        <v>0</v>
      </c>
      <c r="AR64">
        <v>0.93554076086956484</v>
      </c>
      <c r="AS64">
        <v>1.932441272673209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690.98636673734109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245.59</v>
      </c>
      <c r="L65">
        <v>9.41968459117391</v>
      </c>
      <c r="M65">
        <v>61.46</v>
      </c>
      <c r="N65">
        <v>50.269999999999996</v>
      </c>
      <c r="O65">
        <v>34.28</v>
      </c>
      <c r="P65">
        <v>26.6</v>
      </c>
      <c r="Q65">
        <v>8.8243924302788859</v>
      </c>
      <c r="R65">
        <v>17.95</v>
      </c>
      <c r="S65">
        <v>11.16560927672956</v>
      </c>
      <c r="T65">
        <v>0</v>
      </c>
      <c r="U65">
        <v>57.9</v>
      </c>
      <c r="V65">
        <v>8.81</v>
      </c>
      <c r="W65">
        <v>14.46</v>
      </c>
      <c r="X65">
        <v>41.854392317380359</v>
      </c>
      <c r="Y65">
        <v>0</v>
      </c>
      <c r="Z65">
        <v>0</v>
      </c>
      <c r="AA65">
        <v>0</v>
      </c>
      <c r="AB65">
        <v>1.0144591147786945</v>
      </c>
      <c r="AC65">
        <v>0</v>
      </c>
      <c r="AD65">
        <v>3.856287660862983</v>
      </c>
      <c r="AE65">
        <v>6.9746979560938698</v>
      </c>
      <c r="AF65">
        <v>5.926901622718054</v>
      </c>
      <c r="AG65">
        <v>27.76266</v>
      </c>
      <c r="AH65">
        <v>9.8995108764519522</v>
      </c>
      <c r="AI65">
        <v>0</v>
      </c>
      <c r="AJ65">
        <v>0</v>
      </c>
      <c r="AK65">
        <v>21.922643026004732</v>
      </c>
      <c r="AL65">
        <v>18.382457831325297</v>
      </c>
      <c r="AM65">
        <v>0</v>
      </c>
      <c r="AN65">
        <v>0</v>
      </c>
      <c r="AO65">
        <v>0</v>
      </c>
      <c r="AP65">
        <v>3.7946880000000003</v>
      </c>
      <c r="AQ65">
        <v>0</v>
      </c>
      <c r="AR65">
        <v>0.93554076086956484</v>
      </c>
      <c r="AS65">
        <v>1.932441272673209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690.98636673734109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245.59</v>
      </c>
      <c r="L66">
        <v>9.41968459117391</v>
      </c>
      <c r="M66">
        <v>61.46</v>
      </c>
      <c r="N66">
        <v>50.269999999999996</v>
      </c>
      <c r="O66">
        <v>34.28</v>
      </c>
      <c r="P66">
        <v>26.6</v>
      </c>
      <c r="Q66">
        <v>8.8243924302788859</v>
      </c>
      <c r="R66">
        <v>17.95</v>
      </c>
      <c r="S66">
        <v>11.16560927672956</v>
      </c>
      <c r="T66">
        <v>0</v>
      </c>
      <c r="U66">
        <v>57.9</v>
      </c>
      <c r="V66">
        <v>8.81</v>
      </c>
      <c r="W66">
        <v>14.46</v>
      </c>
      <c r="X66">
        <v>41.854392317380359</v>
      </c>
      <c r="Y66">
        <v>0</v>
      </c>
      <c r="Z66">
        <v>0</v>
      </c>
      <c r="AA66">
        <v>0</v>
      </c>
      <c r="AB66">
        <v>1.0144591147786945</v>
      </c>
      <c r="AC66">
        <v>0</v>
      </c>
      <c r="AD66">
        <v>3.856287660862983</v>
      </c>
      <c r="AE66">
        <v>6.9746979560938698</v>
      </c>
      <c r="AF66">
        <v>5.926901622718054</v>
      </c>
      <c r="AG66">
        <v>27.76266</v>
      </c>
      <c r="AH66">
        <v>9.8995108764519522</v>
      </c>
      <c r="AI66">
        <v>0</v>
      </c>
      <c r="AJ66">
        <v>0</v>
      </c>
      <c r="AK66">
        <v>21.922643026004732</v>
      </c>
      <c r="AL66">
        <v>18.382457831325297</v>
      </c>
      <c r="AM66">
        <v>0</v>
      </c>
      <c r="AN66">
        <v>0</v>
      </c>
      <c r="AO66">
        <v>0</v>
      </c>
      <c r="AP66">
        <v>3.7946880000000003</v>
      </c>
      <c r="AQ66">
        <v>0</v>
      </c>
      <c r="AR66">
        <v>0.93554076086956484</v>
      </c>
      <c r="AS66">
        <v>1.932441272673209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690.98636673734109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245.59</v>
      </c>
      <c r="L67">
        <v>9.41968459117391</v>
      </c>
      <c r="M67">
        <v>61.46</v>
      </c>
      <c r="N67">
        <v>50.269999999999996</v>
      </c>
      <c r="O67">
        <v>34.28</v>
      </c>
      <c r="P67">
        <v>26.6</v>
      </c>
      <c r="Q67">
        <v>8.8243924302788859</v>
      </c>
      <c r="R67">
        <v>17.95</v>
      </c>
      <c r="S67">
        <v>11.16560927672956</v>
      </c>
      <c r="T67">
        <v>0</v>
      </c>
      <c r="U67">
        <v>57.9</v>
      </c>
      <c r="V67">
        <v>8.81</v>
      </c>
      <c r="W67">
        <v>14.46</v>
      </c>
      <c r="X67">
        <v>41.854392317380359</v>
      </c>
      <c r="Y67">
        <v>0</v>
      </c>
      <c r="Z67">
        <v>0</v>
      </c>
      <c r="AA67">
        <v>0</v>
      </c>
      <c r="AB67">
        <v>1.0144591147786945</v>
      </c>
      <c r="AC67">
        <v>0</v>
      </c>
      <c r="AD67">
        <v>0.55780015140045425</v>
      </c>
      <c r="AE67">
        <v>13.95378803936412</v>
      </c>
      <c r="AF67">
        <v>5.926901622718054</v>
      </c>
      <c r="AG67">
        <v>27.76266</v>
      </c>
      <c r="AH67">
        <v>19.236848996832098</v>
      </c>
      <c r="AI67">
        <v>0</v>
      </c>
      <c r="AJ67">
        <v>0</v>
      </c>
      <c r="AK67">
        <v>21.922643026004732</v>
      </c>
      <c r="AL67">
        <v>9.1912289156626485</v>
      </c>
      <c r="AM67">
        <v>0</v>
      </c>
      <c r="AN67">
        <v>0</v>
      </c>
      <c r="AO67">
        <v>0</v>
      </c>
      <c r="AP67">
        <v>3.7946880000000003</v>
      </c>
      <c r="AQ67">
        <v>0</v>
      </c>
      <c r="AR67">
        <v>0.93554076086956484</v>
      </c>
      <c r="AS67">
        <v>1.932441272673209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694.81307851586632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245.59</v>
      </c>
      <c r="L68">
        <v>9.02</v>
      </c>
      <c r="M68">
        <v>61.46</v>
      </c>
      <c r="N68">
        <v>50.269999999999996</v>
      </c>
      <c r="O68">
        <v>34.28</v>
      </c>
      <c r="P68">
        <v>26.6</v>
      </c>
      <c r="Q68">
        <v>8.8243924302788859</v>
      </c>
      <c r="R68">
        <v>17.95</v>
      </c>
      <c r="S68">
        <v>11.16560927672956</v>
      </c>
      <c r="T68">
        <v>0</v>
      </c>
      <c r="U68">
        <v>57.9</v>
      </c>
      <c r="V68">
        <v>8.81</v>
      </c>
      <c r="W68">
        <v>14.46</v>
      </c>
      <c r="X68">
        <v>41.854392317380359</v>
      </c>
      <c r="Y68">
        <v>0</v>
      </c>
      <c r="Z68">
        <v>0</v>
      </c>
      <c r="AA68">
        <v>0</v>
      </c>
      <c r="AB68">
        <v>1.0144591147786945</v>
      </c>
      <c r="AC68">
        <v>0</v>
      </c>
      <c r="AD68">
        <v>0.55780015140045425</v>
      </c>
      <c r="AE68">
        <v>13.95378803936412</v>
      </c>
      <c r="AF68">
        <v>5.926901622718054</v>
      </c>
      <c r="AG68">
        <v>27.76266</v>
      </c>
      <c r="AH68">
        <v>19.236848996832098</v>
      </c>
      <c r="AI68">
        <v>0</v>
      </c>
      <c r="AJ68">
        <v>0</v>
      </c>
      <c r="AK68">
        <v>21.922643026004732</v>
      </c>
      <c r="AL68">
        <v>9.1912289156626485</v>
      </c>
      <c r="AM68">
        <v>0</v>
      </c>
      <c r="AN68">
        <v>0</v>
      </c>
      <c r="AO68">
        <v>0</v>
      </c>
      <c r="AP68">
        <v>3.7946880000000003</v>
      </c>
      <c r="AQ68">
        <v>0</v>
      </c>
      <c r="AR68">
        <v>0.93554076086956484</v>
      </c>
      <c r="AS68">
        <v>1.932441272673209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694.41339392469251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245.59</v>
      </c>
      <c r="L69">
        <v>9.02</v>
      </c>
      <c r="M69">
        <v>61.46</v>
      </c>
      <c r="N69">
        <v>50.269999999999996</v>
      </c>
      <c r="O69">
        <v>34.28</v>
      </c>
      <c r="P69">
        <v>26.6</v>
      </c>
      <c r="Q69">
        <v>8.8243924302788859</v>
      </c>
      <c r="R69">
        <v>17.95</v>
      </c>
      <c r="S69">
        <v>11.16560927672956</v>
      </c>
      <c r="T69">
        <v>0</v>
      </c>
      <c r="U69">
        <v>57.839999999999996</v>
      </c>
      <c r="V69">
        <v>8.81</v>
      </c>
      <c r="W69">
        <v>16.385351673284173</v>
      </c>
      <c r="X69">
        <v>41.854392317380359</v>
      </c>
      <c r="Y69">
        <v>0</v>
      </c>
      <c r="Z69">
        <v>0</v>
      </c>
      <c r="AA69">
        <v>0</v>
      </c>
      <c r="AB69">
        <v>1.0144591147786945</v>
      </c>
      <c r="AC69">
        <v>0</v>
      </c>
      <c r="AD69">
        <v>0.55780015140045425</v>
      </c>
      <c r="AE69">
        <v>13.95378803936412</v>
      </c>
      <c r="AF69">
        <v>5.926901622718054</v>
      </c>
      <c r="AG69">
        <v>27.76266</v>
      </c>
      <c r="AH69">
        <v>19.236848996832098</v>
      </c>
      <c r="AI69">
        <v>0</v>
      </c>
      <c r="AJ69">
        <v>0</v>
      </c>
      <c r="AK69">
        <v>21.922643026004732</v>
      </c>
      <c r="AL69">
        <v>9.1912289156626485</v>
      </c>
      <c r="AM69">
        <v>0</v>
      </c>
      <c r="AN69">
        <v>0</v>
      </c>
      <c r="AO69">
        <v>0</v>
      </c>
      <c r="AP69">
        <v>3.2500800000000005</v>
      </c>
      <c r="AQ69">
        <v>9.9747825396825398</v>
      </c>
      <c r="AR69">
        <v>0.93554076086956484</v>
      </c>
      <c r="AS69">
        <v>1.932441272673209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705.70892013765922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245.59</v>
      </c>
      <c r="L70">
        <v>9.0199999999999978</v>
      </c>
      <c r="M70">
        <v>61.46</v>
      </c>
      <c r="N70">
        <v>50.269999999999996</v>
      </c>
      <c r="O70">
        <v>34.28</v>
      </c>
      <c r="P70">
        <v>26.6</v>
      </c>
      <c r="Q70">
        <v>8.8243924302788859</v>
      </c>
      <c r="R70">
        <v>17.95</v>
      </c>
      <c r="S70">
        <v>11.16560927672956</v>
      </c>
      <c r="T70">
        <v>0</v>
      </c>
      <c r="U70">
        <v>58.058540986078299</v>
      </c>
      <c r="V70">
        <v>8.81</v>
      </c>
      <c r="W70">
        <v>17.59</v>
      </c>
      <c r="X70">
        <v>41.854392317380359</v>
      </c>
      <c r="Y70">
        <v>0</v>
      </c>
      <c r="Z70">
        <v>0</v>
      </c>
      <c r="AA70">
        <v>0</v>
      </c>
      <c r="AB70">
        <v>1.0144591147786945</v>
      </c>
      <c r="AC70">
        <v>4.0979024658394847</v>
      </c>
      <c r="AD70">
        <v>0.55780015140045425</v>
      </c>
      <c r="AE70">
        <v>13.95378803936412</v>
      </c>
      <c r="AF70">
        <v>5.926901622718054</v>
      </c>
      <c r="AG70">
        <v>27.76266</v>
      </c>
      <c r="AH70">
        <v>19.236848996832098</v>
      </c>
      <c r="AI70">
        <v>0</v>
      </c>
      <c r="AJ70">
        <v>0</v>
      </c>
      <c r="AK70">
        <v>21.922643026004732</v>
      </c>
      <c r="AL70">
        <v>9.1912289156626485</v>
      </c>
      <c r="AM70">
        <v>0</v>
      </c>
      <c r="AN70">
        <v>0</v>
      </c>
      <c r="AO70">
        <v>0</v>
      </c>
      <c r="AP70">
        <v>3.2500800000000005</v>
      </c>
      <c r="AQ70">
        <v>9.9747825396825398</v>
      </c>
      <c r="AR70">
        <v>0.93554076086956484</v>
      </c>
      <c r="AS70">
        <v>1.932441272673209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711.23001191629294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245.59</v>
      </c>
      <c r="L71">
        <v>9.02</v>
      </c>
      <c r="M71">
        <v>61.46</v>
      </c>
      <c r="N71">
        <v>50.269999999999996</v>
      </c>
      <c r="O71">
        <v>34.28</v>
      </c>
      <c r="P71">
        <v>26.6</v>
      </c>
      <c r="Q71">
        <v>8.8243924302788859</v>
      </c>
      <c r="R71">
        <v>17.95</v>
      </c>
      <c r="S71">
        <v>11.16560927672956</v>
      </c>
      <c r="T71">
        <v>0</v>
      </c>
      <c r="U71">
        <v>58.058540986078299</v>
      </c>
      <c r="V71">
        <v>8.81</v>
      </c>
      <c r="W71">
        <v>16.95</v>
      </c>
      <c r="X71">
        <v>41.854392317380359</v>
      </c>
      <c r="Y71">
        <v>0</v>
      </c>
      <c r="Z71">
        <v>0</v>
      </c>
      <c r="AA71">
        <v>0</v>
      </c>
      <c r="AB71">
        <v>1.0144591147786945</v>
      </c>
      <c r="AC71">
        <v>4.0979024658394847</v>
      </c>
      <c r="AD71">
        <v>3.856287660862983</v>
      </c>
      <c r="AE71">
        <v>13.95378803936412</v>
      </c>
      <c r="AF71">
        <v>5.926901622718054</v>
      </c>
      <c r="AG71">
        <v>27.76266</v>
      </c>
      <c r="AH71">
        <v>29.702924604012665</v>
      </c>
      <c r="AI71">
        <v>0</v>
      </c>
      <c r="AJ71">
        <v>0</v>
      </c>
      <c r="AK71">
        <v>21.922643026004732</v>
      </c>
      <c r="AL71">
        <v>9.1912289156626485</v>
      </c>
      <c r="AM71">
        <v>0</v>
      </c>
      <c r="AN71">
        <v>0</v>
      </c>
      <c r="AO71">
        <v>0</v>
      </c>
      <c r="AP71">
        <v>3.2500800000000005</v>
      </c>
      <c r="AQ71">
        <v>9.9747825396825398</v>
      </c>
      <c r="AR71">
        <v>0.93554076086956484</v>
      </c>
      <c r="AS71">
        <v>1.932441272673209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724.35457503293594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245.59</v>
      </c>
      <c r="L72">
        <v>9.02</v>
      </c>
      <c r="M72">
        <v>61.46</v>
      </c>
      <c r="N72">
        <v>50.269999999999996</v>
      </c>
      <c r="O72">
        <v>34.28</v>
      </c>
      <c r="P72">
        <v>26.6</v>
      </c>
      <c r="Q72">
        <v>8.8243924302788859</v>
      </c>
      <c r="R72">
        <v>17.95</v>
      </c>
      <c r="S72">
        <v>11.16560927672956</v>
      </c>
      <c r="T72">
        <v>0</v>
      </c>
      <c r="U72">
        <v>58.058540986078299</v>
      </c>
      <c r="V72">
        <v>8.81</v>
      </c>
      <c r="W72">
        <v>17.48</v>
      </c>
      <c r="X72">
        <v>41.854392317380359</v>
      </c>
      <c r="Y72">
        <v>0</v>
      </c>
      <c r="Z72">
        <v>0.46553272727272721</v>
      </c>
      <c r="AA72">
        <v>0</v>
      </c>
      <c r="AB72">
        <v>1.6951567891972987</v>
      </c>
      <c r="AC72">
        <v>4.0979024658394847</v>
      </c>
      <c r="AD72">
        <v>7.7169674489023476</v>
      </c>
      <c r="AE72">
        <v>20.924093868281606</v>
      </c>
      <c r="AF72">
        <v>5.926901622718054</v>
      </c>
      <c r="AG72">
        <v>27.76266</v>
      </c>
      <c r="AH72">
        <v>38.078420274551213</v>
      </c>
      <c r="AI72">
        <v>0</v>
      </c>
      <c r="AJ72">
        <v>0</v>
      </c>
      <c r="AK72">
        <v>21.922643026004732</v>
      </c>
      <c r="AL72">
        <v>9.1912289156626485</v>
      </c>
      <c r="AM72">
        <v>0</v>
      </c>
      <c r="AN72">
        <v>0</v>
      </c>
      <c r="AO72">
        <v>0</v>
      </c>
      <c r="AP72">
        <v>3.2500800000000005</v>
      </c>
      <c r="AQ72">
        <v>19.956496825396826</v>
      </c>
      <c r="AR72">
        <v>17.292131340579701</v>
      </c>
      <c r="AS72">
        <v>1.932441272673209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771.57559158754702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245.59</v>
      </c>
      <c r="L73">
        <v>9.02</v>
      </c>
      <c r="M73">
        <v>61.46</v>
      </c>
      <c r="N73">
        <v>50.269999999999996</v>
      </c>
      <c r="O73">
        <v>34.28</v>
      </c>
      <c r="P73">
        <v>26.6</v>
      </c>
      <c r="Q73">
        <v>8.8243924302788859</v>
      </c>
      <c r="R73">
        <v>17.95</v>
      </c>
      <c r="S73">
        <v>11.16560927672956</v>
      </c>
      <c r="T73">
        <v>0</v>
      </c>
      <c r="U73">
        <v>58.058540986078299</v>
      </c>
      <c r="V73">
        <v>8.81</v>
      </c>
      <c r="W73">
        <v>17.48</v>
      </c>
      <c r="X73">
        <v>41.854392317380359</v>
      </c>
      <c r="Y73">
        <v>0</v>
      </c>
      <c r="Z73">
        <v>2.7580618181818175</v>
      </c>
      <c r="AA73">
        <v>5.0161265822784822</v>
      </c>
      <c r="AB73">
        <v>6.7674523630907713</v>
      </c>
      <c r="AC73">
        <v>8.1958049316789694</v>
      </c>
      <c r="AD73">
        <v>11.634744890234671</v>
      </c>
      <c r="AE73">
        <v>20.924093868281606</v>
      </c>
      <c r="AF73">
        <v>5.926901622718054</v>
      </c>
      <c r="AG73">
        <v>27.76266</v>
      </c>
      <c r="AH73">
        <v>48.10529841605068</v>
      </c>
      <c r="AI73">
        <v>0</v>
      </c>
      <c r="AJ73">
        <v>0</v>
      </c>
      <c r="AK73">
        <v>21.922643026004732</v>
      </c>
      <c r="AL73">
        <v>18.382457831325297</v>
      </c>
      <c r="AM73">
        <v>0</v>
      </c>
      <c r="AN73">
        <v>0</v>
      </c>
      <c r="AO73">
        <v>0</v>
      </c>
      <c r="AP73">
        <v>3.2500800000000005</v>
      </c>
      <c r="AQ73">
        <v>31.192857142857143</v>
      </c>
      <c r="AR73">
        <v>17.292131340579701</v>
      </c>
      <c r="AS73">
        <v>1.932441272673209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822.42669011642215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245.59</v>
      </c>
      <c r="L74">
        <v>9.02</v>
      </c>
      <c r="M74">
        <v>61.46</v>
      </c>
      <c r="N74">
        <v>50.269999999999996</v>
      </c>
      <c r="O74">
        <v>34.28</v>
      </c>
      <c r="P74">
        <v>26.6</v>
      </c>
      <c r="Q74">
        <v>8.8243924302788859</v>
      </c>
      <c r="R74">
        <v>17.95</v>
      </c>
      <c r="S74">
        <v>11.16560927672956</v>
      </c>
      <c r="T74">
        <v>0</v>
      </c>
      <c r="U74">
        <v>58.058540986078299</v>
      </c>
      <c r="V74">
        <v>8.81</v>
      </c>
      <c r="W74">
        <v>17.950000000000003</v>
      </c>
      <c r="X74">
        <v>41.854392317380359</v>
      </c>
      <c r="Y74">
        <v>0</v>
      </c>
      <c r="Z74">
        <v>8.2785772727272722</v>
      </c>
      <c r="AA74">
        <v>5.0161265822784822</v>
      </c>
      <c r="AB74">
        <v>17.263371342835704</v>
      </c>
      <c r="AC74">
        <v>12.934965446835243</v>
      </c>
      <c r="AD74">
        <v>15.939029523088571</v>
      </c>
      <c r="AE74">
        <v>21.134915972747923</v>
      </c>
      <c r="AF74">
        <v>13.17782454361055</v>
      </c>
      <c r="AG74">
        <v>27.76266</v>
      </c>
      <c r="AH74">
        <v>59.40584920802533</v>
      </c>
      <c r="AI74">
        <v>0</v>
      </c>
      <c r="AJ74">
        <v>0</v>
      </c>
      <c r="AK74">
        <v>21.922643026004732</v>
      </c>
      <c r="AL74">
        <v>57.079620481927705</v>
      </c>
      <c r="AM74">
        <v>0</v>
      </c>
      <c r="AN74">
        <v>0</v>
      </c>
      <c r="AO74">
        <v>0</v>
      </c>
      <c r="AP74">
        <v>3.2500800000000005</v>
      </c>
      <c r="AQ74">
        <v>41.583544444444442</v>
      </c>
      <c r="AR74">
        <v>1.4011150362318836</v>
      </c>
      <c r="AS74">
        <v>1.932441272673209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899.91569916389813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245.59</v>
      </c>
      <c r="L75">
        <v>9.02</v>
      </c>
      <c r="M75">
        <v>61.46</v>
      </c>
      <c r="N75">
        <v>50.269999999999996</v>
      </c>
      <c r="O75">
        <v>34.28</v>
      </c>
      <c r="P75">
        <v>26.6</v>
      </c>
      <c r="Q75">
        <v>8.8243924302788859</v>
      </c>
      <c r="R75">
        <v>17.95</v>
      </c>
      <c r="S75">
        <v>11.16560927672956</v>
      </c>
      <c r="T75">
        <v>0</v>
      </c>
      <c r="U75">
        <v>58.058540986078299</v>
      </c>
      <c r="V75">
        <v>8.81</v>
      </c>
      <c r="W75">
        <v>17.98</v>
      </c>
      <c r="X75">
        <v>41.854392317380359</v>
      </c>
      <c r="Y75">
        <v>0</v>
      </c>
      <c r="Z75">
        <v>8.2785772727272722</v>
      </c>
      <c r="AA75">
        <v>11.894632911392407</v>
      </c>
      <c r="AB75">
        <v>17.263371342835704</v>
      </c>
      <c r="AC75">
        <v>12.934965446835243</v>
      </c>
      <c r="AD75">
        <v>15.939029523088571</v>
      </c>
      <c r="AE75">
        <v>21.134915972747923</v>
      </c>
      <c r="AF75">
        <v>13.17782454361055</v>
      </c>
      <c r="AG75">
        <v>27.76266</v>
      </c>
      <c r="AH75">
        <v>59.40584920802533</v>
      </c>
      <c r="AI75">
        <v>0</v>
      </c>
      <c r="AJ75">
        <v>0</v>
      </c>
      <c r="AK75">
        <v>21.922643026004732</v>
      </c>
      <c r="AL75">
        <v>57.079620481927705</v>
      </c>
      <c r="AM75">
        <v>1.1286406601650412</v>
      </c>
      <c r="AN75">
        <v>0</v>
      </c>
      <c r="AO75">
        <v>0</v>
      </c>
      <c r="AP75">
        <v>3.2500800000000005</v>
      </c>
      <c r="AQ75">
        <v>41.583544444444442</v>
      </c>
      <c r="AR75">
        <v>0.93554076086956484</v>
      </c>
      <c r="AS75">
        <v>1.932441272673209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907.48727187781469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245.59</v>
      </c>
      <c r="L76">
        <v>9.02</v>
      </c>
      <c r="M76">
        <v>61.46</v>
      </c>
      <c r="N76">
        <v>50.269999999999996</v>
      </c>
      <c r="O76">
        <v>34.28</v>
      </c>
      <c r="P76">
        <v>26.6</v>
      </c>
      <c r="Q76">
        <v>8.8243924302788859</v>
      </c>
      <c r="R76">
        <v>17.95</v>
      </c>
      <c r="S76">
        <v>11.16560927672956</v>
      </c>
      <c r="T76">
        <v>0</v>
      </c>
      <c r="U76">
        <v>58.058540986078299</v>
      </c>
      <c r="V76">
        <v>8.81</v>
      </c>
      <c r="W76">
        <v>17.98</v>
      </c>
      <c r="X76">
        <v>41.854392317380359</v>
      </c>
      <c r="Y76">
        <v>0</v>
      </c>
      <c r="Z76">
        <v>8.2785772727272722</v>
      </c>
      <c r="AA76">
        <v>17.84194936708861</v>
      </c>
      <c r="AB76">
        <v>17.263371342835704</v>
      </c>
      <c r="AC76">
        <v>12.934965446835243</v>
      </c>
      <c r="AD76">
        <v>15.939029523088571</v>
      </c>
      <c r="AE76">
        <v>21.134915972747923</v>
      </c>
      <c r="AF76">
        <v>13.17782454361055</v>
      </c>
      <c r="AG76">
        <v>27.76266</v>
      </c>
      <c r="AH76">
        <v>59.40584920802533</v>
      </c>
      <c r="AI76">
        <v>0</v>
      </c>
      <c r="AJ76">
        <v>0</v>
      </c>
      <c r="AK76">
        <v>21.922643026004732</v>
      </c>
      <c r="AL76">
        <v>57.079620481927705</v>
      </c>
      <c r="AM76">
        <v>3.0433773443360836</v>
      </c>
      <c r="AN76">
        <v>0</v>
      </c>
      <c r="AO76">
        <v>0</v>
      </c>
      <c r="AP76">
        <v>4.6116000000000001</v>
      </c>
      <c r="AQ76">
        <v>41.583544444444442</v>
      </c>
      <c r="AR76">
        <v>0.93554076086956484</v>
      </c>
      <c r="AS76">
        <v>1.932441272673209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916.710845017682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245.59</v>
      </c>
      <c r="L77">
        <v>9.02</v>
      </c>
      <c r="M77">
        <v>61.46</v>
      </c>
      <c r="N77">
        <v>50.269999999999996</v>
      </c>
      <c r="O77">
        <v>34.28</v>
      </c>
      <c r="P77">
        <v>26.6</v>
      </c>
      <c r="Q77">
        <v>8.8243924302788859</v>
      </c>
      <c r="R77">
        <v>17.95</v>
      </c>
      <c r="S77">
        <v>11.16560927672956</v>
      </c>
      <c r="T77">
        <v>0</v>
      </c>
      <c r="U77">
        <v>59.018516861838471</v>
      </c>
      <c r="V77">
        <v>8.81</v>
      </c>
      <c r="W77">
        <v>17.98</v>
      </c>
      <c r="X77">
        <v>41.854392317380359</v>
      </c>
      <c r="Y77">
        <v>0</v>
      </c>
      <c r="Z77">
        <v>8.2785772727272722</v>
      </c>
      <c r="AA77">
        <v>17.84194936708861</v>
      </c>
      <c r="AB77">
        <v>17.263371342835704</v>
      </c>
      <c r="AC77">
        <v>12.934965446835243</v>
      </c>
      <c r="AD77">
        <v>15.939029523088571</v>
      </c>
      <c r="AE77">
        <v>21.134915972747923</v>
      </c>
      <c r="AF77">
        <v>13.17782454361055</v>
      </c>
      <c r="AG77">
        <v>27.76266</v>
      </c>
      <c r="AH77">
        <v>59.40584920802533</v>
      </c>
      <c r="AI77">
        <v>0</v>
      </c>
      <c r="AJ77">
        <v>0</v>
      </c>
      <c r="AK77">
        <v>21.922643026004732</v>
      </c>
      <c r="AL77">
        <v>57.079620481927705</v>
      </c>
      <c r="AM77">
        <v>6.6927951987996996</v>
      </c>
      <c r="AN77">
        <v>0</v>
      </c>
      <c r="AO77">
        <v>0</v>
      </c>
      <c r="AP77">
        <v>4.6116000000000001</v>
      </c>
      <c r="AQ77">
        <v>41.583544444444442</v>
      </c>
      <c r="AR77">
        <v>0.93554076086956484</v>
      </c>
      <c r="AS77">
        <v>1.932441272673209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921.32023874790571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245.59</v>
      </c>
      <c r="L78">
        <v>9.02</v>
      </c>
      <c r="M78">
        <v>61.46</v>
      </c>
      <c r="N78">
        <v>50.269999999999996</v>
      </c>
      <c r="O78">
        <v>34.28</v>
      </c>
      <c r="P78">
        <v>26.6</v>
      </c>
      <c r="Q78">
        <v>8.8243924302788859</v>
      </c>
      <c r="R78">
        <v>17.95</v>
      </c>
      <c r="S78">
        <v>11.16560927672956</v>
      </c>
      <c r="T78">
        <v>0</v>
      </c>
      <c r="U78">
        <v>59.018516861838471</v>
      </c>
      <c r="V78">
        <v>8.81</v>
      </c>
      <c r="W78">
        <v>17.98</v>
      </c>
      <c r="X78">
        <v>41.854392317380359</v>
      </c>
      <c r="Y78">
        <v>0</v>
      </c>
      <c r="Z78">
        <v>8.2785772727272722</v>
      </c>
      <c r="AA78">
        <v>17.84194936708861</v>
      </c>
      <c r="AB78">
        <v>17.263371342835704</v>
      </c>
      <c r="AC78">
        <v>12.934965446835243</v>
      </c>
      <c r="AD78">
        <v>15.939029523088571</v>
      </c>
      <c r="AE78">
        <v>21.134915972747923</v>
      </c>
      <c r="AF78">
        <v>13.17782454361055</v>
      </c>
      <c r="AG78">
        <v>27.76266</v>
      </c>
      <c r="AH78">
        <v>59.40584920802533</v>
      </c>
      <c r="AI78">
        <v>1.0804289080911231</v>
      </c>
      <c r="AJ78">
        <v>0</v>
      </c>
      <c r="AK78">
        <v>21.922643026004732</v>
      </c>
      <c r="AL78">
        <v>18.382457831325297</v>
      </c>
      <c r="AM78">
        <v>6.6927951987996996</v>
      </c>
      <c r="AN78">
        <v>0</v>
      </c>
      <c r="AO78">
        <v>0</v>
      </c>
      <c r="AP78">
        <v>3.7946880000000003</v>
      </c>
      <c r="AQ78">
        <v>41.583544444444442</v>
      </c>
      <c r="AR78">
        <v>0.93554076086956484</v>
      </c>
      <c r="AS78">
        <v>1.932441272673209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882.88659300539439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245.59</v>
      </c>
      <c r="L79">
        <v>9.02</v>
      </c>
      <c r="M79">
        <v>61.46</v>
      </c>
      <c r="N79">
        <v>50.269999999999996</v>
      </c>
      <c r="O79">
        <v>34.28</v>
      </c>
      <c r="P79">
        <v>26.6</v>
      </c>
      <c r="Q79">
        <v>8.8243924302788859</v>
      </c>
      <c r="R79">
        <v>17.95</v>
      </c>
      <c r="S79">
        <v>11.16560927672956</v>
      </c>
      <c r="T79">
        <v>0</v>
      </c>
      <c r="U79">
        <v>59.018516861838471</v>
      </c>
      <c r="V79">
        <v>8.81</v>
      </c>
      <c r="W79">
        <v>17.98</v>
      </c>
      <c r="X79">
        <v>41.854392317380359</v>
      </c>
      <c r="Y79">
        <v>0</v>
      </c>
      <c r="Z79">
        <v>8.2785772727272722</v>
      </c>
      <c r="AA79">
        <v>17.84194936708861</v>
      </c>
      <c r="AB79">
        <v>17.263371342835704</v>
      </c>
      <c r="AC79">
        <v>12.934965446835243</v>
      </c>
      <c r="AD79">
        <v>15.939029523088571</v>
      </c>
      <c r="AE79">
        <v>21.134915972747923</v>
      </c>
      <c r="AF79">
        <v>13.17782454361055</v>
      </c>
      <c r="AG79">
        <v>27.76266</v>
      </c>
      <c r="AH79">
        <v>59.40584920802533</v>
      </c>
      <c r="AI79">
        <v>2.1564658287509815</v>
      </c>
      <c r="AJ79">
        <v>0</v>
      </c>
      <c r="AK79">
        <v>21.922643026004732</v>
      </c>
      <c r="AL79">
        <v>9.1912289156626485</v>
      </c>
      <c r="AM79">
        <v>6.6927951987996996</v>
      </c>
      <c r="AN79">
        <v>0</v>
      </c>
      <c r="AO79">
        <v>0</v>
      </c>
      <c r="AP79">
        <v>3.2500800000000005</v>
      </c>
      <c r="AQ79">
        <v>41.583544444444442</v>
      </c>
      <c r="AR79">
        <v>0.93554076086956484</v>
      </c>
      <c r="AS79">
        <v>1.932441272673209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874.22679301039182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245.59</v>
      </c>
      <c r="L80">
        <v>9.02</v>
      </c>
      <c r="M80">
        <v>61.46</v>
      </c>
      <c r="N80">
        <v>50.269999999999996</v>
      </c>
      <c r="O80">
        <v>34.28</v>
      </c>
      <c r="P80">
        <v>26.6</v>
      </c>
      <c r="Q80">
        <v>8.8243924302788859</v>
      </c>
      <c r="R80">
        <v>17.95</v>
      </c>
      <c r="S80">
        <v>11.16560927672956</v>
      </c>
      <c r="T80">
        <v>0</v>
      </c>
      <c r="U80">
        <v>59.018516861838471</v>
      </c>
      <c r="V80">
        <v>8.81</v>
      </c>
      <c r="W80">
        <v>17.98</v>
      </c>
      <c r="X80">
        <v>41.854392317380359</v>
      </c>
      <c r="Y80">
        <v>0</v>
      </c>
      <c r="Z80">
        <v>8.2785772727272722</v>
      </c>
      <c r="AA80">
        <v>17.84194936708861</v>
      </c>
      <c r="AB80">
        <v>17.263371342835704</v>
      </c>
      <c r="AC80">
        <v>12.934965446835243</v>
      </c>
      <c r="AD80">
        <v>15.939029523088571</v>
      </c>
      <c r="AE80">
        <v>21.134915972747923</v>
      </c>
      <c r="AF80">
        <v>13.17782454361055</v>
      </c>
      <c r="AG80">
        <v>27.76266</v>
      </c>
      <c r="AH80">
        <v>59.40584920802533</v>
      </c>
      <c r="AI80">
        <v>14.010439905734481</v>
      </c>
      <c r="AJ80">
        <v>0</v>
      </c>
      <c r="AK80">
        <v>21.922643026004732</v>
      </c>
      <c r="AL80">
        <v>9.1912289156626485</v>
      </c>
      <c r="AM80">
        <v>6.6927951987996996</v>
      </c>
      <c r="AN80">
        <v>0</v>
      </c>
      <c r="AO80">
        <v>0</v>
      </c>
      <c r="AP80">
        <v>3.2500800000000005</v>
      </c>
      <c r="AQ80">
        <v>41.583544444444442</v>
      </c>
      <c r="AR80">
        <v>0.93554076086956484</v>
      </c>
      <c r="AS80">
        <v>1.932441272673209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886.08076708737531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245.59</v>
      </c>
      <c r="L81">
        <v>9.02</v>
      </c>
      <c r="M81">
        <v>61.46</v>
      </c>
      <c r="N81">
        <v>50.269999999999996</v>
      </c>
      <c r="O81">
        <v>34.28</v>
      </c>
      <c r="P81">
        <v>26.6</v>
      </c>
      <c r="Q81">
        <v>8.8243924302788859</v>
      </c>
      <c r="R81">
        <v>17.95</v>
      </c>
      <c r="S81">
        <v>11.16560927672956</v>
      </c>
      <c r="T81">
        <v>0</v>
      </c>
      <c r="U81">
        <v>59.018516861838471</v>
      </c>
      <c r="V81">
        <v>8.81</v>
      </c>
      <c r="W81">
        <v>17.98</v>
      </c>
      <c r="X81">
        <v>41.854392317380359</v>
      </c>
      <c r="Y81">
        <v>0</v>
      </c>
      <c r="Z81">
        <v>8.2785772727272722</v>
      </c>
      <c r="AA81">
        <v>17.84194936708861</v>
      </c>
      <c r="AB81">
        <v>17.263371342835704</v>
      </c>
      <c r="AC81">
        <v>12.934965446835243</v>
      </c>
      <c r="AD81">
        <v>15.939029523088571</v>
      </c>
      <c r="AE81">
        <v>21.134915972747923</v>
      </c>
      <c r="AF81">
        <v>13.17782454361055</v>
      </c>
      <c r="AG81">
        <v>27.76266</v>
      </c>
      <c r="AH81">
        <v>59.40584920802533</v>
      </c>
      <c r="AI81">
        <v>20.747748625294577</v>
      </c>
      <c r="AJ81">
        <v>0</v>
      </c>
      <c r="AK81">
        <v>21.922643026004732</v>
      </c>
      <c r="AL81">
        <v>9.1912289156626485</v>
      </c>
      <c r="AM81">
        <v>6.6927951987996996</v>
      </c>
      <c r="AN81">
        <v>0</v>
      </c>
      <c r="AO81">
        <v>0</v>
      </c>
      <c r="AP81">
        <v>3.2500800000000005</v>
      </c>
      <c r="AQ81">
        <v>41.583544444444442</v>
      </c>
      <c r="AR81">
        <v>0.93554076086956484</v>
      </c>
      <c r="AS81">
        <v>1.932441272673209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892.81807580693533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245.59</v>
      </c>
      <c r="L82">
        <v>9.02</v>
      </c>
      <c r="M82">
        <v>61.46</v>
      </c>
      <c r="N82">
        <v>50.269999999999996</v>
      </c>
      <c r="O82">
        <v>34.28</v>
      </c>
      <c r="P82">
        <v>26.6</v>
      </c>
      <c r="Q82">
        <v>8.8243924302788859</v>
      </c>
      <c r="R82">
        <v>17.95</v>
      </c>
      <c r="S82">
        <v>11.16560927672956</v>
      </c>
      <c r="T82">
        <v>0</v>
      </c>
      <c r="U82">
        <v>59.018516861838471</v>
      </c>
      <c r="V82">
        <v>8.81</v>
      </c>
      <c r="W82">
        <v>17.98</v>
      </c>
      <c r="X82">
        <v>41.854392317380359</v>
      </c>
      <c r="Y82">
        <v>0</v>
      </c>
      <c r="Z82">
        <v>2.7580618181818175</v>
      </c>
      <c r="AA82">
        <v>17.84194936708861</v>
      </c>
      <c r="AB82">
        <v>11.150267066766689</v>
      </c>
      <c r="AC82">
        <v>8.1958049316789694</v>
      </c>
      <c r="AD82">
        <v>7.7169674489023476</v>
      </c>
      <c r="AE82">
        <v>13.95378803936412</v>
      </c>
      <c r="AF82">
        <v>5.926901622718054</v>
      </c>
      <c r="AG82">
        <v>27.76266</v>
      </c>
      <c r="AH82">
        <v>48.10529841605068</v>
      </c>
      <c r="AI82">
        <v>20.747748625294577</v>
      </c>
      <c r="AJ82">
        <v>0</v>
      </c>
      <c r="AK82">
        <v>21.922643026004732</v>
      </c>
      <c r="AL82">
        <v>9.1912289156626485</v>
      </c>
      <c r="AM82">
        <v>6.6927951987996996</v>
      </c>
      <c r="AN82">
        <v>0</v>
      </c>
      <c r="AO82">
        <v>0</v>
      </c>
      <c r="AP82">
        <v>3.2500800000000005</v>
      </c>
      <c r="AQ82">
        <v>41.583544444444442</v>
      </c>
      <c r="AR82">
        <v>0.93554076086956484</v>
      </c>
      <c r="AS82">
        <v>1.932441272673209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842.49063184072736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245.59</v>
      </c>
      <c r="L83">
        <v>9.36</v>
      </c>
      <c r="M83">
        <v>61.46</v>
      </c>
      <c r="N83">
        <v>50.269999999999996</v>
      </c>
      <c r="O83">
        <v>34.28</v>
      </c>
      <c r="P83">
        <v>26.6</v>
      </c>
      <c r="Q83">
        <v>8.8243924302788859</v>
      </c>
      <c r="R83">
        <v>17.95</v>
      </c>
      <c r="S83">
        <v>11.16560927672956</v>
      </c>
      <c r="T83">
        <v>0</v>
      </c>
      <c r="U83">
        <v>59.018516861838471</v>
      </c>
      <c r="V83">
        <v>8.81</v>
      </c>
      <c r="W83">
        <v>17.98</v>
      </c>
      <c r="X83">
        <v>41.854392317380359</v>
      </c>
      <c r="Y83">
        <v>0</v>
      </c>
      <c r="Z83">
        <v>2.7580618181818175</v>
      </c>
      <c r="AA83">
        <v>17.84194936708861</v>
      </c>
      <c r="AB83">
        <v>11.150267066766689</v>
      </c>
      <c r="AC83">
        <v>8.1958049316789694</v>
      </c>
      <c r="AD83">
        <v>3.856287660862983</v>
      </c>
      <c r="AE83">
        <v>13.95378803936412</v>
      </c>
      <c r="AF83">
        <v>5.926901622718054</v>
      </c>
      <c r="AG83">
        <v>27.76266</v>
      </c>
      <c r="AH83">
        <v>38.078420274551213</v>
      </c>
      <c r="AI83">
        <v>20.747748625294577</v>
      </c>
      <c r="AJ83">
        <v>0</v>
      </c>
      <c r="AK83">
        <v>21.922643026004732</v>
      </c>
      <c r="AL83">
        <v>9.1912289156626485</v>
      </c>
      <c r="AM83">
        <v>5.0810787696924224</v>
      </c>
      <c r="AN83">
        <v>0</v>
      </c>
      <c r="AO83">
        <v>0</v>
      </c>
      <c r="AP83">
        <v>3.2500800000000005</v>
      </c>
      <c r="AQ83">
        <v>41.583544444444442</v>
      </c>
      <c r="AR83">
        <v>17.292131340579701</v>
      </c>
      <c r="AS83">
        <v>1.932441272673209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843.68794806179142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245.59</v>
      </c>
      <c r="L84">
        <v>9.36</v>
      </c>
      <c r="M84">
        <v>61.46</v>
      </c>
      <c r="N84">
        <v>50.269999999999996</v>
      </c>
      <c r="O84">
        <v>34.28</v>
      </c>
      <c r="P84">
        <v>26.6</v>
      </c>
      <c r="Q84">
        <v>8.8243924302788859</v>
      </c>
      <c r="R84">
        <v>17.95</v>
      </c>
      <c r="S84">
        <v>11.16560927672956</v>
      </c>
      <c r="T84">
        <v>0</v>
      </c>
      <c r="U84">
        <v>59.018516861838471</v>
      </c>
      <c r="V84">
        <v>8.81</v>
      </c>
      <c r="W84">
        <v>17.98</v>
      </c>
      <c r="X84">
        <v>41.854392317380359</v>
      </c>
      <c r="Y84">
        <v>0</v>
      </c>
      <c r="Z84">
        <v>0</v>
      </c>
      <c r="AA84">
        <v>5.9473164556962033</v>
      </c>
      <c r="AB84">
        <v>11.150267066766689</v>
      </c>
      <c r="AC84">
        <v>8.1958049316789694</v>
      </c>
      <c r="AD84">
        <v>3.856287660862983</v>
      </c>
      <c r="AE84">
        <v>13.95378803936412</v>
      </c>
      <c r="AF84">
        <v>5.926901622718054</v>
      </c>
      <c r="AG84">
        <v>27.76266</v>
      </c>
      <c r="AH84">
        <v>29.702924604012665</v>
      </c>
      <c r="AI84">
        <v>14.010439905734481</v>
      </c>
      <c r="AJ84">
        <v>0</v>
      </c>
      <c r="AK84">
        <v>21.922643026004732</v>
      </c>
      <c r="AL84">
        <v>9.1912289156626485</v>
      </c>
      <c r="AM84">
        <v>3.7416414103525875</v>
      </c>
      <c r="AN84">
        <v>0</v>
      </c>
      <c r="AO84">
        <v>0</v>
      </c>
      <c r="AP84">
        <v>3.2500800000000005</v>
      </c>
      <c r="AQ84">
        <v>41.077526984126983</v>
      </c>
      <c r="AR84">
        <v>17.292131340579701</v>
      </c>
      <c r="AS84">
        <v>11.388227772821885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821.53278062260983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245.59</v>
      </c>
      <c r="L85">
        <v>9.36</v>
      </c>
      <c r="M85">
        <v>61.46</v>
      </c>
      <c r="N85">
        <v>50.269999999999996</v>
      </c>
      <c r="O85">
        <v>34.28</v>
      </c>
      <c r="P85">
        <v>26.6</v>
      </c>
      <c r="Q85">
        <v>8.8243924302788859</v>
      </c>
      <c r="R85">
        <v>17.95</v>
      </c>
      <c r="S85">
        <v>11.16560927672956</v>
      </c>
      <c r="T85">
        <v>0</v>
      </c>
      <c r="U85">
        <v>59.018516861838471</v>
      </c>
      <c r="V85">
        <v>8.81</v>
      </c>
      <c r="W85">
        <v>17.98</v>
      </c>
      <c r="X85">
        <v>41.854392317380359</v>
      </c>
      <c r="Y85">
        <v>0</v>
      </c>
      <c r="Z85">
        <v>0</v>
      </c>
      <c r="AA85">
        <v>5.9473164556962033</v>
      </c>
      <c r="AB85">
        <v>11.150267066766689</v>
      </c>
      <c r="AC85">
        <v>8.1958049316789694</v>
      </c>
      <c r="AD85">
        <v>3.856287660862983</v>
      </c>
      <c r="AE85">
        <v>13.95378803936412</v>
      </c>
      <c r="AF85">
        <v>5.926901622718054</v>
      </c>
      <c r="AG85">
        <v>27.76266</v>
      </c>
      <c r="AH85">
        <v>16.838830834213304</v>
      </c>
      <c r="AI85">
        <v>14.010439905734481</v>
      </c>
      <c r="AJ85">
        <v>0</v>
      </c>
      <c r="AK85">
        <v>21.922643026004732</v>
      </c>
      <c r="AL85">
        <v>9.1912289156626485</v>
      </c>
      <c r="AM85">
        <v>3.3859219804951239</v>
      </c>
      <c r="AN85">
        <v>0</v>
      </c>
      <c r="AO85">
        <v>0</v>
      </c>
      <c r="AP85">
        <v>3.2500800000000005</v>
      </c>
      <c r="AQ85">
        <v>29.924347619047623</v>
      </c>
      <c r="AR85">
        <v>1.8666893115942023</v>
      </c>
      <c r="AS85">
        <v>11.388227772821885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781.73434602888824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245.59</v>
      </c>
      <c r="L86">
        <v>9.36</v>
      </c>
      <c r="M86">
        <v>61.46</v>
      </c>
      <c r="N86">
        <v>50.269999999999996</v>
      </c>
      <c r="O86">
        <v>34.28</v>
      </c>
      <c r="P86">
        <v>26.6</v>
      </c>
      <c r="Q86">
        <v>8.8243924302788859</v>
      </c>
      <c r="R86">
        <v>17.95</v>
      </c>
      <c r="S86">
        <v>11.16560927672956</v>
      </c>
      <c r="T86">
        <v>0</v>
      </c>
      <c r="U86">
        <v>59.018516861838471</v>
      </c>
      <c r="V86">
        <v>8.81</v>
      </c>
      <c r="W86">
        <v>17.98</v>
      </c>
      <c r="X86">
        <v>41.854392317380359</v>
      </c>
      <c r="Y86">
        <v>0</v>
      </c>
      <c r="Z86">
        <v>0</v>
      </c>
      <c r="AA86">
        <v>5.9473164556962033</v>
      </c>
      <c r="AB86">
        <v>5.0810787696924224</v>
      </c>
      <c r="AC86">
        <v>4.0979024658394847</v>
      </c>
      <c r="AD86">
        <v>3.856287660862983</v>
      </c>
      <c r="AE86">
        <v>13.95378803936412</v>
      </c>
      <c r="AF86">
        <v>5.926901622718054</v>
      </c>
      <c r="AG86">
        <v>27.76266</v>
      </c>
      <c r="AH86">
        <v>16.838830834213304</v>
      </c>
      <c r="AI86">
        <v>2.1564658287509815</v>
      </c>
      <c r="AJ86">
        <v>0</v>
      </c>
      <c r="AK86">
        <v>21.922643026004732</v>
      </c>
      <c r="AL86">
        <v>9.1912289156626485</v>
      </c>
      <c r="AM86">
        <v>3.3859219804951239</v>
      </c>
      <c r="AN86">
        <v>0</v>
      </c>
      <c r="AO86">
        <v>0</v>
      </c>
      <c r="AP86">
        <v>3.2500800000000005</v>
      </c>
      <c r="AQ86">
        <v>29.924347619047623</v>
      </c>
      <c r="AR86">
        <v>0.93554076086956484</v>
      </c>
      <c r="AS86">
        <v>11.388227772821885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758.78213263826649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245.59</v>
      </c>
      <c r="L87">
        <v>9.36</v>
      </c>
      <c r="M87">
        <v>61.46</v>
      </c>
      <c r="N87">
        <v>50.269999999999996</v>
      </c>
      <c r="O87">
        <v>34.28</v>
      </c>
      <c r="P87">
        <v>26.6</v>
      </c>
      <c r="Q87">
        <v>8.8243924302788859</v>
      </c>
      <c r="R87">
        <v>17.95</v>
      </c>
      <c r="S87">
        <v>11.16560927672956</v>
      </c>
      <c r="T87">
        <v>0</v>
      </c>
      <c r="U87">
        <v>59.060000000000009</v>
      </c>
      <c r="V87">
        <v>8.81</v>
      </c>
      <c r="W87">
        <v>17.98</v>
      </c>
      <c r="X87">
        <v>41.854392317380359</v>
      </c>
      <c r="Y87">
        <v>0</v>
      </c>
      <c r="Z87">
        <v>0</v>
      </c>
      <c r="AA87">
        <v>5.9473164556962033</v>
      </c>
      <c r="AB87">
        <v>0.84757839459864937</v>
      </c>
      <c r="AC87">
        <v>4.0979024658394847</v>
      </c>
      <c r="AD87">
        <v>3.856287660862983</v>
      </c>
      <c r="AE87">
        <v>13.95378803936412</v>
      </c>
      <c r="AF87">
        <v>5.926901622718054</v>
      </c>
      <c r="AG87">
        <v>27.76266</v>
      </c>
      <c r="AH87">
        <v>16.838830834213304</v>
      </c>
      <c r="AI87">
        <v>1.0804289080911231</v>
      </c>
      <c r="AJ87">
        <v>0</v>
      </c>
      <c r="AK87">
        <v>21.922643026004732</v>
      </c>
      <c r="AL87">
        <v>9.1912289156626485</v>
      </c>
      <c r="AM87">
        <v>3.3859219804951239</v>
      </c>
      <c r="AN87">
        <v>0</v>
      </c>
      <c r="AO87">
        <v>0</v>
      </c>
      <c r="AP87">
        <v>3.2500800000000005</v>
      </c>
      <c r="AQ87">
        <v>29.924347619047623</v>
      </c>
      <c r="AR87">
        <v>0.93554076086956484</v>
      </c>
      <c r="AS87">
        <v>11.388227772821885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753.51407848067424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245.59</v>
      </c>
      <c r="L88">
        <v>9.36</v>
      </c>
      <c r="M88">
        <v>61.46</v>
      </c>
      <c r="N88">
        <v>50.269999999999996</v>
      </c>
      <c r="O88">
        <v>34.28</v>
      </c>
      <c r="P88">
        <v>26.6</v>
      </c>
      <c r="Q88">
        <v>8.8243924302788859</v>
      </c>
      <c r="R88">
        <v>17.95</v>
      </c>
      <c r="S88">
        <v>11.16560927672956</v>
      </c>
      <c r="T88">
        <v>0</v>
      </c>
      <c r="U88">
        <v>59.18</v>
      </c>
      <c r="V88">
        <v>8.81</v>
      </c>
      <c r="W88">
        <v>17.98</v>
      </c>
      <c r="X88">
        <v>41.854392317380359</v>
      </c>
      <c r="Y88">
        <v>0</v>
      </c>
      <c r="Z88">
        <v>0</v>
      </c>
      <c r="AA88">
        <v>5.0161265822784822</v>
      </c>
      <c r="AB88">
        <v>0.84757839459864937</v>
      </c>
      <c r="AC88">
        <v>4.0979024658394847</v>
      </c>
      <c r="AD88">
        <v>3.856287660862983</v>
      </c>
      <c r="AE88">
        <v>13.95378803936412</v>
      </c>
      <c r="AF88">
        <v>5.926901622718054</v>
      </c>
      <c r="AG88">
        <v>27.76266</v>
      </c>
      <c r="AH88">
        <v>16.838830834213304</v>
      </c>
      <c r="AI88">
        <v>0</v>
      </c>
      <c r="AJ88">
        <v>0</v>
      </c>
      <c r="AK88">
        <v>21.922643026004732</v>
      </c>
      <c r="AL88">
        <v>9.1912289156626485</v>
      </c>
      <c r="AM88">
        <v>3.3859219804951239</v>
      </c>
      <c r="AN88">
        <v>0</v>
      </c>
      <c r="AO88">
        <v>0</v>
      </c>
      <c r="AP88">
        <v>3.2500800000000005</v>
      </c>
      <c r="AQ88">
        <v>29.924347619047623</v>
      </c>
      <c r="AR88">
        <v>0.93554076086956484</v>
      </c>
      <c r="AS88">
        <v>11.388227772821885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751.62245969916557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245.59</v>
      </c>
      <c r="L89">
        <v>9.36</v>
      </c>
      <c r="M89">
        <v>61.46</v>
      </c>
      <c r="N89">
        <v>50.269999999999996</v>
      </c>
      <c r="O89">
        <v>34.28</v>
      </c>
      <c r="P89">
        <v>26.6</v>
      </c>
      <c r="Q89">
        <v>8.9443931203931193</v>
      </c>
      <c r="R89">
        <v>17.95</v>
      </c>
      <c r="S89">
        <v>11.16560927672956</v>
      </c>
      <c r="T89">
        <v>0</v>
      </c>
      <c r="U89">
        <v>59.18</v>
      </c>
      <c r="V89">
        <v>8.81</v>
      </c>
      <c r="W89">
        <v>17.98</v>
      </c>
      <c r="X89">
        <v>47.24</v>
      </c>
      <c r="Y89">
        <v>0</v>
      </c>
      <c r="Z89">
        <v>0</v>
      </c>
      <c r="AA89">
        <v>0</v>
      </c>
      <c r="AB89">
        <v>0.84757839459864937</v>
      </c>
      <c r="AC89">
        <v>4.0979024658394847</v>
      </c>
      <c r="AD89">
        <v>3.856287660862983</v>
      </c>
      <c r="AE89">
        <v>13.95378803936412</v>
      </c>
      <c r="AF89">
        <v>5.926901622718054</v>
      </c>
      <c r="AG89">
        <v>27.76266</v>
      </c>
      <c r="AH89">
        <v>16.838830834213304</v>
      </c>
      <c r="AI89">
        <v>0</v>
      </c>
      <c r="AJ89">
        <v>0</v>
      </c>
      <c r="AK89">
        <v>21.922643026004732</v>
      </c>
      <c r="AL89">
        <v>9.1912289156626485</v>
      </c>
      <c r="AM89">
        <v>3.3859219804951239</v>
      </c>
      <c r="AN89">
        <v>0</v>
      </c>
      <c r="AO89">
        <v>0</v>
      </c>
      <c r="AP89">
        <v>3.2500800000000005</v>
      </c>
      <c r="AQ89">
        <v>19.956496825396826</v>
      </c>
      <c r="AR89">
        <v>0.93554076086956484</v>
      </c>
      <c r="AS89">
        <v>11.388227772821885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742.14409069597014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245.59</v>
      </c>
      <c r="L90">
        <v>9.36</v>
      </c>
      <c r="M90">
        <v>61.46</v>
      </c>
      <c r="N90">
        <v>50.269999999999996</v>
      </c>
      <c r="O90">
        <v>34.28</v>
      </c>
      <c r="P90">
        <v>26.6</v>
      </c>
      <c r="Q90">
        <v>8.9443931203931193</v>
      </c>
      <c r="R90">
        <v>17.95</v>
      </c>
      <c r="S90">
        <v>11.16560927672956</v>
      </c>
      <c r="T90">
        <v>0</v>
      </c>
      <c r="U90">
        <v>59.18</v>
      </c>
      <c r="V90">
        <v>8.81</v>
      </c>
      <c r="W90">
        <v>17.98</v>
      </c>
      <c r="X90">
        <v>50.96</v>
      </c>
      <c r="Y90">
        <v>0</v>
      </c>
      <c r="Z90">
        <v>0</v>
      </c>
      <c r="AA90">
        <v>0</v>
      </c>
      <c r="AB90">
        <v>0.84757839459864937</v>
      </c>
      <c r="AC90">
        <v>4.0979024658394847</v>
      </c>
      <c r="AD90">
        <v>3.856287660862983</v>
      </c>
      <c r="AE90">
        <v>13.95378803936412</v>
      </c>
      <c r="AF90">
        <v>5.926901622718054</v>
      </c>
      <c r="AG90">
        <v>27.76266</v>
      </c>
      <c r="AH90">
        <v>16.838830834213304</v>
      </c>
      <c r="AI90">
        <v>0</v>
      </c>
      <c r="AJ90">
        <v>0</v>
      </c>
      <c r="AK90">
        <v>21.922643026004732</v>
      </c>
      <c r="AL90">
        <v>9.1912289156626485</v>
      </c>
      <c r="AM90">
        <v>3.3859219804951239</v>
      </c>
      <c r="AN90">
        <v>0</v>
      </c>
      <c r="AO90">
        <v>0</v>
      </c>
      <c r="AP90">
        <v>3.2500800000000005</v>
      </c>
      <c r="AQ90">
        <v>19.956496825396826</v>
      </c>
      <c r="AR90">
        <v>0.93554076086956484</v>
      </c>
      <c r="AS90">
        <v>1.932441272673209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736.40830419582153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245.59</v>
      </c>
      <c r="L91">
        <v>9.36</v>
      </c>
      <c r="M91">
        <v>61.46</v>
      </c>
      <c r="N91">
        <v>50.269999999999996</v>
      </c>
      <c r="O91">
        <v>34.28</v>
      </c>
      <c r="P91">
        <v>26.6</v>
      </c>
      <c r="Q91">
        <v>8.9443931203931193</v>
      </c>
      <c r="R91">
        <v>17.95</v>
      </c>
      <c r="S91">
        <v>11.16560927672956</v>
      </c>
      <c r="T91">
        <v>0</v>
      </c>
      <c r="U91">
        <v>59.898515930826022</v>
      </c>
      <c r="V91">
        <v>8.81</v>
      </c>
      <c r="W91">
        <v>17.98</v>
      </c>
      <c r="X91">
        <v>52.895607771504487</v>
      </c>
      <c r="Y91">
        <v>0</v>
      </c>
      <c r="Z91">
        <v>0</v>
      </c>
      <c r="AA91">
        <v>0</v>
      </c>
      <c r="AB91">
        <v>0.84757839459864937</v>
      </c>
      <c r="AC91">
        <v>0</v>
      </c>
      <c r="AD91">
        <v>3.856287660862983</v>
      </c>
      <c r="AE91">
        <v>13.95378803936412</v>
      </c>
      <c r="AF91">
        <v>5.926901622718054</v>
      </c>
      <c r="AG91">
        <v>27.76266</v>
      </c>
      <c r="AH91">
        <v>16.838830834213304</v>
      </c>
      <c r="AI91">
        <v>0</v>
      </c>
      <c r="AJ91">
        <v>0</v>
      </c>
      <c r="AK91">
        <v>21.922643026004732</v>
      </c>
      <c r="AL91">
        <v>9.1912289156626485</v>
      </c>
      <c r="AM91">
        <v>3.3859219804951239</v>
      </c>
      <c r="AN91">
        <v>0</v>
      </c>
      <c r="AO91">
        <v>0</v>
      </c>
      <c r="AP91">
        <v>3.2500800000000005</v>
      </c>
      <c r="AQ91">
        <v>19.956496825396826</v>
      </c>
      <c r="AR91">
        <v>0.93554076086956484</v>
      </c>
      <c r="AS91">
        <v>1.932441272673209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734.96452543231248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245.59</v>
      </c>
      <c r="L92">
        <v>9.36</v>
      </c>
      <c r="M92">
        <v>61.46</v>
      </c>
      <c r="N92">
        <v>50.269999999999996</v>
      </c>
      <c r="O92">
        <v>34.28</v>
      </c>
      <c r="P92">
        <v>26.6</v>
      </c>
      <c r="Q92">
        <v>8.9443931203931193</v>
      </c>
      <c r="R92">
        <v>17.95</v>
      </c>
      <c r="S92">
        <v>11.16560927672956</v>
      </c>
      <c r="T92">
        <v>0</v>
      </c>
      <c r="U92">
        <v>59.898515930826022</v>
      </c>
      <c r="V92">
        <v>8.81</v>
      </c>
      <c r="W92">
        <v>17.98</v>
      </c>
      <c r="X92">
        <v>53.29</v>
      </c>
      <c r="Y92">
        <v>0</v>
      </c>
      <c r="Z92">
        <v>0</v>
      </c>
      <c r="AA92">
        <v>0</v>
      </c>
      <c r="AB92">
        <v>0.84757839459864937</v>
      </c>
      <c r="AC92">
        <v>0</v>
      </c>
      <c r="AD92">
        <v>3.856287660862983</v>
      </c>
      <c r="AE92">
        <v>13.95378803936412</v>
      </c>
      <c r="AF92">
        <v>5.926901622718054</v>
      </c>
      <c r="AG92">
        <v>27.76266</v>
      </c>
      <c r="AH92">
        <v>16.838830834213304</v>
      </c>
      <c r="AI92">
        <v>0</v>
      </c>
      <c r="AJ92">
        <v>0</v>
      </c>
      <c r="AK92">
        <v>21.922643026004732</v>
      </c>
      <c r="AL92">
        <v>9.1912289156626485</v>
      </c>
      <c r="AM92">
        <v>3.3859219804951239</v>
      </c>
      <c r="AN92">
        <v>0</v>
      </c>
      <c r="AO92">
        <v>0</v>
      </c>
      <c r="AP92">
        <v>3.2500800000000005</v>
      </c>
      <c r="AQ92">
        <v>19.956496825396826</v>
      </c>
      <c r="AR92">
        <v>0.93554076086956484</v>
      </c>
      <c r="AS92">
        <v>1.932441272673209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735.35891766080795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245.59</v>
      </c>
      <c r="L93">
        <v>9.36</v>
      </c>
      <c r="M93">
        <v>61.46</v>
      </c>
      <c r="N93">
        <v>50.269999999999996</v>
      </c>
      <c r="O93">
        <v>34.28</v>
      </c>
      <c r="P93">
        <v>26.6</v>
      </c>
      <c r="Q93">
        <v>8.9443931203931193</v>
      </c>
      <c r="R93">
        <v>17.95</v>
      </c>
      <c r="S93">
        <v>11.16560927672956</v>
      </c>
      <c r="T93">
        <v>0</v>
      </c>
      <c r="U93">
        <v>59.898515930826022</v>
      </c>
      <c r="V93">
        <v>8.81</v>
      </c>
      <c r="W93">
        <v>17.98</v>
      </c>
      <c r="X93">
        <v>53.29</v>
      </c>
      <c r="Y93">
        <v>0</v>
      </c>
      <c r="Z93">
        <v>0</v>
      </c>
      <c r="AA93">
        <v>0</v>
      </c>
      <c r="AB93">
        <v>0.84757839459864937</v>
      </c>
      <c r="AC93">
        <v>0</v>
      </c>
      <c r="AD93">
        <v>3.856287660862983</v>
      </c>
      <c r="AE93">
        <v>13.95378803936412</v>
      </c>
      <c r="AF93">
        <v>5.926901622718054</v>
      </c>
      <c r="AG93">
        <v>27.76266</v>
      </c>
      <c r="AH93">
        <v>16.838830834213304</v>
      </c>
      <c r="AI93">
        <v>0</v>
      </c>
      <c r="AJ93">
        <v>0</v>
      </c>
      <c r="AK93">
        <v>21.922643026004732</v>
      </c>
      <c r="AL93">
        <v>9.1912289156626485</v>
      </c>
      <c r="AM93">
        <v>1.1286406601650412</v>
      </c>
      <c r="AN93">
        <v>0</v>
      </c>
      <c r="AO93">
        <v>0</v>
      </c>
      <c r="AP93">
        <v>3.2500800000000005</v>
      </c>
      <c r="AQ93">
        <v>19.956496825396826</v>
      </c>
      <c r="AR93">
        <v>0.93554076086956484</v>
      </c>
      <c r="AS93">
        <v>1.932441272673209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733.10163634047785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245.59</v>
      </c>
      <c r="L94">
        <v>9.36</v>
      </c>
      <c r="M94">
        <v>61.46</v>
      </c>
      <c r="N94">
        <v>50.269999999999996</v>
      </c>
      <c r="O94">
        <v>34.28</v>
      </c>
      <c r="P94">
        <v>26.6</v>
      </c>
      <c r="Q94">
        <v>8.9443931203931193</v>
      </c>
      <c r="R94">
        <v>17.95</v>
      </c>
      <c r="S94">
        <v>11.16560927672956</v>
      </c>
      <c r="T94">
        <v>0</v>
      </c>
      <c r="U94">
        <v>59.898515930826022</v>
      </c>
      <c r="V94">
        <v>8.81</v>
      </c>
      <c r="W94">
        <v>17.98</v>
      </c>
      <c r="X94">
        <v>55.11</v>
      </c>
      <c r="Y94">
        <v>0</v>
      </c>
      <c r="Z94">
        <v>0</v>
      </c>
      <c r="AA94">
        <v>0</v>
      </c>
      <c r="AB94">
        <v>0.84757839459864937</v>
      </c>
      <c r="AC94">
        <v>0</v>
      </c>
      <c r="AD94">
        <v>3.856287660862983</v>
      </c>
      <c r="AE94">
        <v>13.95378803936412</v>
      </c>
      <c r="AF94">
        <v>5.926901622718054</v>
      </c>
      <c r="AG94">
        <v>27.76266</v>
      </c>
      <c r="AH94">
        <v>16.838830834213304</v>
      </c>
      <c r="AI94">
        <v>0</v>
      </c>
      <c r="AJ94">
        <v>0</v>
      </c>
      <c r="AK94">
        <v>21.922643026004732</v>
      </c>
      <c r="AL94">
        <v>9.1912289156626485</v>
      </c>
      <c r="AM94">
        <v>0</v>
      </c>
      <c r="AN94">
        <v>0</v>
      </c>
      <c r="AO94">
        <v>0</v>
      </c>
      <c r="AP94">
        <v>3.2500800000000005</v>
      </c>
      <c r="AQ94">
        <v>19.956496825396826</v>
      </c>
      <c r="AR94">
        <v>0.93554076086956484</v>
      </c>
      <c r="AS94">
        <v>1.932441272673209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733.79299568031286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245.59</v>
      </c>
      <c r="L95">
        <v>9.36</v>
      </c>
      <c r="M95">
        <v>61.46</v>
      </c>
      <c r="N95">
        <v>50.269999999999996</v>
      </c>
      <c r="O95">
        <v>34.28</v>
      </c>
      <c r="P95">
        <v>26.6</v>
      </c>
      <c r="Q95">
        <v>8.9443931203931193</v>
      </c>
      <c r="R95">
        <v>17.95</v>
      </c>
      <c r="S95">
        <v>11.16560927672956</v>
      </c>
      <c r="T95">
        <v>0</v>
      </c>
      <c r="U95">
        <v>59.898515930826022</v>
      </c>
      <c r="V95">
        <v>8.81</v>
      </c>
      <c r="W95">
        <v>17.98</v>
      </c>
      <c r="X95">
        <v>55.504391865157864</v>
      </c>
      <c r="Y95">
        <v>0</v>
      </c>
      <c r="Z95">
        <v>0</v>
      </c>
      <c r="AA95">
        <v>0</v>
      </c>
      <c r="AB95">
        <v>0.84757839459864937</v>
      </c>
      <c r="AC95">
        <v>0</v>
      </c>
      <c r="AD95">
        <v>3.856287660862983</v>
      </c>
      <c r="AE95">
        <v>13.95378803936412</v>
      </c>
      <c r="AF95">
        <v>5.926901622718054</v>
      </c>
      <c r="AG95">
        <v>27.76266</v>
      </c>
      <c r="AH95">
        <v>16.838830834213304</v>
      </c>
      <c r="AI95">
        <v>0</v>
      </c>
      <c r="AJ95">
        <v>0</v>
      </c>
      <c r="AK95">
        <v>21.922643026004732</v>
      </c>
      <c r="AL95">
        <v>9.1912289156626485</v>
      </c>
      <c r="AM95">
        <v>0</v>
      </c>
      <c r="AN95">
        <v>0</v>
      </c>
      <c r="AO95">
        <v>0</v>
      </c>
      <c r="AP95">
        <v>3.2500800000000005</v>
      </c>
      <c r="AQ95">
        <v>19.956496825396826</v>
      </c>
      <c r="AR95">
        <v>17.292131340579701</v>
      </c>
      <c r="AS95">
        <v>1.932441272673209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750.54397812518084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245.59</v>
      </c>
      <c r="L96">
        <v>9.36</v>
      </c>
      <c r="M96">
        <v>61.46</v>
      </c>
      <c r="N96">
        <v>50.269999999999996</v>
      </c>
      <c r="O96">
        <v>34.28</v>
      </c>
      <c r="P96">
        <v>26.6</v>
      </c>
      <c r="Q96">
        <v>8.9443931203931193</v>
      </c>
      <c r="R96">
        <v>17.95</v>
      </c>
      <c r="S96">
        <v>11.16560927672956</v>
      </c>
      <c r="T96">
        <v>0</v>
      </c>
      <c r="U96">
        <v>59.898515930826022</v>
      </c>
      <c r="V96">
        <v>8.81</v>
      </c>
      <c r="W96">
        <v>17.98</v>
      </c>
      <c r="X96">
        <v>55.504391865157864</v>
      </c>
      <c r="Y96">
        <v>0</v>
      </c>
      <c r="Z96">
        <v>0</v>
      </c>
      <c r="AA96">
        <v>0</v>
      </c>
      <c r="AB96">
        <v>0.84757839459864937</v>
      </c>
      <c r="AC96">
        <v>0</v>
      </c>
      <c r="AD96">
        <v>3.856287660862983</v>
      </c>
      <c r="AE96">
        <v>13.95378803936412</v>
      </c>
      <c r="AF96">
        <v>5.926901622718054</v>
      </c>
      <c r="AG96">
        <v>27.76266</v>
      </c>
      <c r="AH96">
        <v>16.838830834213304</v>
      </c>
      <c r="AI96">
        <v>0</v>
      </c>
      <c r="AJ96">
        <v>0</v>
      </c>
      <c r="AK96">
        <v>21.922643026004732</v>
      </c>
      <c r="AL96">
        <v>9.1912289156626485</v>
      </c>
      <c r="AM96">
        <v>0</v>
      </c>
      <c r="AN96">
        <v>0</v>
      </c>
      <c r="AO96">
        <v>0</v>
      </c>
      <c r="AP96">
        <v>3.2500800000000005</v>
      </c>
      <c r="AQ96">
        <v>19.956496825396826</v>
      </c>
      <c r="AR96">
        <v>17.292131340579701</v>
      </c>
      <c r="AS96">
        <v>1.932441272673209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750.54397812518084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245.59</v>
      </c>
      <c r="L97">
        <v>9.36</v>
      </c>
      <c r="M97">
        <v>61.46</v>
      </c>
      <c r="N97">
        <v>50.269999999999996</v>
      </c>
      <c r="O97">
        <v>34.28</v>
      </c>
      <c r="P97">
        <v>26.6</v>
      </c>
      <c r="Q97">
        <v>8.9443931203931193</v>
      </c>
      <c r="R97">
        <v>17.95</v>
      </c>
      <c r="S97">
        <v>11.16560927672956</v>
      </c>
      <c r="T97">
        <v>0</v>
      </c>
      <c r="U97">
        <v>59.898515930826022</v>
      </c>
      <c r="V97">
        <v>8.81</v>
      </c>
      <c r="W97">
        <v>17.98</v>
      </c>
      <c r="X97">
        <v>58.66</v>
      </c>
      <c r="Y97">
        <v>0</v>
      </c>
      <c r="Z97">
        <v>0</v>
      </c>
      <c r="AA97">
        <v>0</v>
      </c>
      <c r="AB97">
        <v>0.84757839459864937</v>
      </c>
      <c r="AC97">
        <v>0</v>
      </c>
      <c r="AD97">
        <v>3.856287660862983</v>
      </c>
      <c r="AE97">
        <v>13.95378803936412</v>
      </c>
      <c r="AF97">
        <v>5.926901622718054</v>
      </c>
      <c r="AG97">
        <v>27.76266</v>
      </c>
      <c r="AH97">
        <v>16.838830834213304</v>
      </c>
      <c r="AI97">
        <v>0</v>
      </c>
      <c r="AJ97">
        <v>0</v>
      </c>
      <c r="AK97">
        <v>21.922643026004732</v>
      </c>
      <c r="AL97">
        <v>9.1912289156626485</v>
      </c>
      <c r="AM97">
        <v>0</v>
      </c>
      <c r="AN97">
        <v>0</v>
      </c>
      <c r="AO97">
        <v>0</v>
      </c>
      <c r="AP97">
        <v>3.2500800000000005</v>
      </c>
      <c r="AQ97">
        <v>19.956496825396826</v>
      </c>
      <c r="AR97">
        <v>1.4011150362318836</v>
      </c>
      <c r="AS97">
        <v>1.932441272673209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737.80856995567513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245.59</v>
      </c>
      <c r="L98">
        <v>9.36</v>
      </c>
      <c r="M98">
        <v>61.46</v>
      </c>
      <c r="N98">
        <v>50.269999999999996</v>
      </c>
      <c r="O98">
        <v>34.28</v>
      </c>
      <c r="P98">
        <v>26.6</v>
      </c>
      <c r="Q98">
        <v>8.9443931203931193</v>
      </c>
      <c r="R98">
        <v>17.95</v>
      </c>
      <c r="S98">
        <v>11.16560927672956</v>
      </c>
      <c r="T98">
        <v>0</v>
      </c>
      <c r="U98">
        <v>59.898515930826022</v>
      </c>
      <c r="V98">
        <v>8.81</v>
      </c>
      <c r="W98">
        <v>17.98</v>
      </c>
      <c r="X98">
        <v>62.77</v>
      </c>
      <c r="Y98">
        <v>0</v>
      </c>
      <c r="Z98">
        <v>0</v>
      </c>
      <c r="AA98">
        <v>0</v>
      </c>
      <c r="AB98">
        <v>0.84757839459864937</v>
      </c>
      <c r="AC98">
        <v>0</v>
      </c>
      <c r="AD98">
        <v>3.856287660862983</v>
      </c>
      <c r="AE98">
        <v>13.95378803936412</v>
      </c>
      <c r="AF98">
        <v>5.926901622718054</v>
      </c>
      <c r="AG98">
        <v>27.76266</v>
      </c>
      <c r="AH98">
        <v>16.838830834213304</v>
      </c>
      <c r="AI98">
        <v>0</v>
      </c>
      <c r="AJ98">
        <v>0</v>
      </c>
      <c r="AK98">
        <v>21.922643026004732</v>
      </c>
      <c r="AL98">
        <v>9.1912289156626485</v>
      </c>
      <c r="AM98">
        <v>0</v>
      </c>
      <c r="AN98">
        <v>0</v>
      </c>
      <c r="AO98">
        <v>0</v>
      </c>
      <c r="AP98">
        <v>3.2500800000000005</v>
      </c>
      <c r="AQ98">
        <v>19.956496825396826</v>
      </c>
      <c r="AR98">
        <v>0.93554076086956484</v>
      </c>
      <c r="AS98">
        <v>1.932441272673209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741.45299568031282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5.2768199393471953</v>
      </c>
      <c r="L99">
        <f t="shared" si="2"/>
        <v>0.22066444803455443</v>
      </c>
      <c r="M99">
        <f t="shared" si="2"/>
        <v>1.4750400000000006</v>
      </c>
      <c r="N99">
        <f t="shared" si="2"/>
        <v>1.2064800000000013</v>
      </c>
      <c r="O99">
        <f t="shared" si="2"/>
        <v>0.82272500000000148</v>
      </c>
      <c r="P99">
        <f t="shared" si="2"/>
        <v>0.63839999999999886</v>
      </c>
      <c r="Q99">
        <f t="shared" si="2"/>
        <v>0.21206012855150039</v>
      </c>
      <c r="R99">
        <f t="shared" si="2"/>
        <v>0.43080000000000068</v>
      </c>
      <c r="S99">
        <f t="shared" si="2"/>
        <v>0.26802950668239012</v>
      </c>
      <c r="T99">
        <f t="shared" si="2"/>
        <v>0</v>
      </c>
      <c r="U99">
        <f t="shared" si="2"/>
        <v>1.3979057707418858</v>
      </c>
      <c r="V99">
        <f t="shared" si="2"/>
        <v>0.2104499999999995</v>
      </c>
      <c r="W99">
        <f t="shared" si="2"/>
        <v>0.40233911632385227</v>
      </c>
      <c r="X99">
        <f t="shared" si="2"/>
        <v>1.2662472172079471</v>
      </c>
      <c r="Y99">
        <f t="shared" si="2"/>
        <v>0</v>
      </c>
      <c r="Z99">
        <f t="shared" si="2"/>
        <v>3.9537343181818188E-2</v>
      </c>
      <c r="AA99">
        <f t="shared" si="2"/>
        <v>5.6822348101265824E-2</v>
      </c>
      <c r="AB99">
        <f t="shared" si="2"/>
        <v>9.2100591147786973E-2</v>
      </c>
      <c r="AC99">
        <f t="shared" si="2"/>
        <v>7.1588116067221569E-2</v>
      </c>
      <c r="AD99">
        <f t="shared" si="2"/>
        <v>0.10798264269492794</v>
      </c>
      <c r="AE99">
        <f t="shared" si="2"/>
        <v>0.34420551665404986</v>
      </c>
      <c r="AF99">
        <f t="shared" si="2"/>
        <v>0.16399840770791094</v>
      </c>
      <c r="AG99">
        <f t="shared" si="2"/>
        <v>0.66630384000000009</v>
      </c>
      <c r="AH99">
        <f t="shared" si="2"/>
        <v>0.52524503315733861</v>
      </c>
      <c r="AI99">
        <f t="shared" si="2"/>
        <v>5.0321195993715623E-2</v>
      </c>
      <c r="AJ99">
        <f t="shared" si="2"/>
        <v>0</v>
      </c>
      <c r="AK99">
        <f t="shared" si="2"/>
        <v>0.52614343262411456</v>
      </c>
      <c r="AL99">
        <f t="shared" si="2"/>
        <v>0.38806830722891544</v>
      </c>
      <c r="AM99">
        <f t="shared" si="2"/>
        <v>2.0341881470367595E-2</v>
      </c>
      <c r="AN99">
        <f t="shared" si="2"/>
        <v>0</v>
      </c>
      <c r="AO99">
        <f t="shared" si="2"/>
        <v>0</v>
      </c>
      <c r="AP99">
        <f t="shared" si="2"/>
        <v>8.7519384000000144E-2</v>
      </c>
      <c r="AQ99">
        <f t="shared" si="2"/>
        <v>0.29737537063492081</v>
      </c>
      <c r="AR99">
        <f t="shared" si="2"/>
        <v>7.3780346014492806E-2</v>
      </c>
      <c r="AS99">
        <f t="shared" si="2"/>
        <v>6.9620588760035601E-2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17.408915472328204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79.11</v>
      </c>
      <c r="L3">
        <v>39.39</v>
      </c>
      <c r="M3">
        <v>0</v>
      </c>
      <c r="N3">
        <v>29.069999999999997</v>
      </c>
      <c r="O3">
        <v>23.560000000000002</v>
      </c>
      <c r="P3">
        <v>66.72</v>
      </c>
      <c r="Q3">
        <v>5.1025398406374505</v>
      </c>
      <c r="R3">
        <v>10.38</v>
      </c>
      <c r="S3">
        <v>6.4574606918238997</v>
      </c>
      <c r="T3">
        <v>0</v>
      </c>
      <c r="U3">
        <v>272.56</v>
      </c>
      <c r="V3">
        <v>5.09</v>
      </c>
      <c r="W3">
        <v>11.087460499198533</v>
      </c>
      <c r="X3">
        <v>36.31</v>
      </c>
      <c r="Y3">
        <v>0</v>
      </c>
      <c r="Z3">
        <v>0</v>
      </c>
      <c r="AA3">
        <v>0</v>
      </c>
      <c r="AB3">
        <v>0.49024606151537886</v>
      </c>
      <c r="AC3">
        <v>0</v>
      </c>
      <c r="AD3">
        <v>2.2298940196820589</v>
      </c>
      <c r="AE3">
        <v>8.0687623012869043</v>
      </c>
      <c r="AF3">
        <v>0</v>
      </c>
      <c r="AG3">
        <v>0</v>
      </c>
      <c r="AH3">
        <v>10.434406758183739</v>
      </c>
      <c r="AI3">
        <v>0</v>
      </c>
      <c r="AJ3">
        <v>0</v>
      </c>
      <c r="AK3">
        <v>12.676117415287628</v>
      </c>
      <c r="AL3">
        <v>3.12877108433735</v>
      </c>
      <c r="AM3">
        <v>0</v>
      </c>
      <c r="AN3">
        <v>0</v>
      </c>
      <c r="AO3">
        <v>0</v>
      </c>
      <c r="AP3">
        <v>3.1369000000000007</v>
      </c>
      <c r="AQ3">
        <v>0</v>
      </c>
      <c r="AR3">
        <v>0.54098913043478258</v>
      </c>
      <c r="AS3">
        <v>1.117662801070473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626.66121060345813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79.11</v>
      </c>
      <c r="L4">
        <v>39.39</v>
      </c>
      <c r="M4">
        <v>0</v>
      </c>
      <c r="N4">
        <v>29.069999999999997</v>
      </c>
      <c r="O4">
        <v>23.560000000000002</v>
      </c>
      <c r="P4">
        <v>66.72</v>
      </c>
      <c r="Q4">
        <v>5.1025398406374505</v>
      </c>
      <c r="R4">
        <v>10.38</v>
      </c>
      <c r="S4">
        <v>6.4574606918238997</v>
      </c>
      <c r="T4">
        <v>0</v>
      </c>
      <c r="U4">
        <v>272.56</v>
      </c>
      <c r="V4">
        <v>5.09</v>
      </c>
      <c r="W4">
        <v>11.14</v>
      </c>
      <c r="X4">
        <v>36.31</v>
      </c>
      <c r="Y4">
        <v>0</v>
      </c>
      <c r="Z4">
        <v>0</v>
      </c>
      <c r="AA4">
        <v>0</v>
      </c>
      <c r="AB4">
        <v>0.49024606151537886</v>
      </c>
      <c r="AC4">
        <v>0</v>
      </c>
      <c r="AD4">
        <v>2.2298940196820589</v>
      </c>
      <c r="AE4">
        <v>8.0687623012869043</v>
      </c>
      <c r="AF4">
        <v>0</v>
      </c>
      <c r="AG4">
        <v>0</v>
      </c>
      <c r="AH4">
        <v>10.434406758183739</v>
      </c>
      <c r="AI4">
        <v>0</v>
      </c>
      <c r="AJ4">
        <v>0</v>
      </c>
      <c r="AK4">
        <v>12.676117415287628</v>
      </c>
      <c r="AL4">
        <v>3.12877108433735</v>
      </c>
      <c r="AM4">
        <v>0</v>
      </c>
      <c r="AN4">
        <v>0</v>
      </c>
      <c r="AO4">
        <v>0</v>
      </c>
      <c r="AP4">
        <v>3.1369000000000007</v>
      </c>
      <c r="AQ4">
        <v>0</v>
      </c>
      <c r="AR4">
        <v>0.54098913043478258</v>
      </c>
      <c r="AS4">
        <v>1.117662801070473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626.71375010425959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79.11</v>
      </c>
      <c r="L5">
        <v>74.540000000000006</v>
      </c>
      <c r="M5">
        <v>0</v>
      </c>
      <c r="N5">
        <v>29.069999999999997</v>
      </c>
      <c r="O5">
        <v>23.31</v>
      </c>
      <c r="P5">
        <v>66.72</v>
      </c>
      <c r="Q5">
        <v>5.1025398406374505</v>
      </c>
      <c r="R5">
        <v>10.38</v>
      </c>
      <c r="S5">
        <v>6.4574606918238997</v>
      </c>
      <c r="T5">
        <v>0</v>
      </c>
      <c r="U5">
        <v>272.56</v>
      </c>
      <c r="V5">
        <v>5.09</v>
      </c>
      <c r="W5">
        <v>11.14</v>
      </c>
      <c r="X5">
        <v>36.31</v>
      </c>
      <c r="Y5">
        <v>0</v>
      </c>
      <c r="Z5">
        <v>1.5951200000000001</v>
      </c>
      <c r="AA5">
        <v>0</v>
      </c>
      <c r="AB5">
        <v>0.49024606151537886</v>
      </c>
      <c r="AC5">
        <v>0</v>
      </c>
      <c r="AD5">
        <v>2.2298940196820589</v>
      </c>
      <c r="AE5">
        <v>8.0687623012869043</v>
      </c>
      <c r="AF5">
        <v>0</v>
      </c>
      <c r="AG5">
        <v>0</v>
      </c>
      <c r="AH5">
        <v>5.7252076029567043</v>
      </c>
      <c r="AI5">
        <v>0</v>
      </c>
      <c r="AJ5">
        <v>0</v>
      </c>
      <c r="AK5">
        <v>12.676117415287628</v>
      </c>
      <c r="AL5">
        <v>3.12877108433735</v>
      </c>
      <c r="AM5">
        <v>0</v>
      </c>
      <c r="AN5">
        <v>0</v>
      </c>
      <c r="AO5">
        <v>0</v>
      </c>
      <c r="AP5">
        <v>1.8796000000000006</v>
      </c>
      <c r="AQ5">
        <v>0</v>
      </c>
      <c r="AR5">
        <v>0.54098913043478258</v>
      </c>
      <c r="AS5">
        <v>1.117662801070473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657.24237094903265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79.11</v>
      </c>
      <c r="L6">
        <v>75.27</v>
      </c>
      <c r="M6">
        <v>0</v>
      </c>
      <c r="N6">
        <v>29.069999999999997</v>
      </c>
      <c r="O6">
        <v>23.31</v>
      </c>
      <c r="P6">
        <v>66.72</v>
      </c>
      <c r="Q6">
        <v>5.1025398406374505</v>
      </c>
      <c r="R6">
        <v>10.38</v>
      </c>
      <c r="S6">
        <v>6.4574606918238997</v>
      </c>
      <c r="T6">
        <v>0</v>
      </c>
      <c r="U6">
        <v>272.56</v>
      </c>
      <c r="V6">
        <v>5.09</v>
      </c>
      <c r="W6">
        <v>11.14</v>
      </c>
      <c r="X6">
        <v>36.31</v>
      </c>
      <c r="Y6">
        <v>0</v>
      </c>
      <c r="Z6">
        <v>1.5951200000000001</v>
      </c>
      <c r="AA6">
        <v>0</v>
      </c>
      <c r="AB6">
        <v>0.49024606151537886</v>
      </c>
      <c r="AC6">
        <v>0</v>
      </c>
      <c r="AD6">
        <v>2.2298940196820589</v>
      </c>
      <c r="AE6">
        <v>8.0687623012869043</v>
      </c>
      <c r="AF6">
        <v>0</v>
      </c>
      <c r="AG6">
        <v>0</v>
      </c>
      <c r="AH6">
        <v>5.7252076029567043</v>
      </c>
      <c r="AI6">
        <v>0</v>
      </c>
      <c r="AJ6">
        <v>0</v>
      </c>
      <c r="AK6">
        <v>12.676117415287628</v>
      </c>
      <c r="AL6">
        <v>3.12877108433735</v>
      </c>
      <c r="AM6">
        <v>0</v>
      </c>
      <c r="AN6">
        <v>0</v>
      </c>
      <c r="AO6">
        <v>0</v>
      </c>
      <c r="AP6">
        <v>1.8796000000000006</v>
      </c>
      <c r="AQ6">
        <v>0</v>
      </c>
      <c r="AR6">
        <v>0.54098913043478258</v>
      </c>
      <c r="AS6">
        <v>1.117662801070473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657.97237094903267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79.11</v>
      </c>
      <c r="L7">
        <v>75.27</v>
      </c>
      <c r="M7">
        <v>0</v>
      </c>
      <c r="N7">
        <v>29.069999999999997</v>
      </c>
      <c r="O7">
        <v>23.31</v>
      </c>
      <c r="P7">
        <v>66.72</v>
      </c>
      <c r="Q7">
        <v>5.1025398406374505</v>
      </c>
      <c r="R7">
        <v>10.38</v>
      </c>
      <c r="S7">
        <v>6.4574606918238997</v>
      </c>
      <c r="T7">
        <v>0</v>
      </c>
      <c r="U7">
        <v>272.56</v>
      </c>
      <c r="V7">
        <v>5.09</v>
      </c>
      <c r="W7">
        <v>11.14</v>
      </c>
      <c r="X7">
        <v>36.31</v>
      </c>
      <c r="Y7">
        <v>0</v>
      </c>
      <c r="Z7">
        <v>1.5951200000000001</v>
      </c>
      <c r="AA7">
        <v>0</v>
      </c>
      <c r="AB7">
        <v>0.49024606151537886</v>
      </c>
      <c r="AC7">
        <v>0</v>
      </c>
      <c r="AD7">
        <v>0.32254731264193792</v>
      </c>
      <c r="AE7">
        <v>8.0687623012869043</v>
      </c>
      <c r="AF7">
        <v>0</v>
      </c>
      <c r="AG7">
        <v>0</v>
      </c>
      <c r="AH7">
        <v>5.7252076029567043</v>
      </c>
      <c r="AI7">
        <v>0</v>
      </c>
      <c r="AJ7">
        <v>0</v>
      </c>
      <c r="AK7">
        <v>12.676117415287628</v>
      </c>
      <c r="AL7">
        <v>6.5419759036144596</v>
      </c>
      <c r="AM7">
        <v>0</v>
      </c>
      <c r="AN7">
        <v>0</v>
      </c>
      <c r="AO7">
        <v>0</v>
      </c>
      <c r="AP7">
        <v>1.8796000000000006</v>
      </c>
      <c r="AQ7">
        <v>0</v>
      </c>
      <c r="AR7">
        <v>0.54098913043478258</v>
      </c>
      <c r="AS7">
        <v>1.117662801070473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659.47822906126964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79.11</v>
      </c>
      <c r="L8">
        <v>77.08</v>
      </c>
      <c r="M8">
        <v>0</v>
      </c>
      <c r="N8">
        <v>29.069999999999997</v>
      </c>
      <c r="O8">
        <v>23.31</v>
      </c>
      <c r="P8">
        <v>66.72</v>
      </c>
      <c r="Q8">
        <v>5.1025398406374505</v>
      </c>
      <c r="R8">
        <v>10.38</v>
      </c>
      <c r="S8">
        <v>6.4574606918238997</v>
      </c>
      <c r="T8">
        <v>0</v>
      </c>
      <c r="U8">
        <v>272.56</v>
      </c>
      <c r="V8">
        <v>5.09</v>
      </c>
      <c r="W8">
        <v>11.14</v>
      </c>
      <c r="X8">
        <v>36.31</v>
      </c>
      <c r="Y8">
        <v>0</v>
      </c>
      <c r="Z8">
        <v>1.5951200000000001</v>
      </c>
      <c r="AA8">
        <v>0</v>
      </c>
      <c r="AB8">
        <v>0.49024606151537886</v>
      </c>
      <c r="AC8">
        <v>0</v>
      </c>
      <c r="AD8">
        <v>0.32254731264193792</v>
      </c>
      <c r="AE8">
        <v>8.0687623012869043</v>
      </c>
      <c r="AF8">
        <v>0</v>
      </c>
      <c r="AG8">
        <v>0</v>
      </c>
      <c r="AH8">
        <v>5.7252076029567043</v>
      </c>
      <c r="AI8">
        <v>0</v>
      </c>
      <c r="AJ8">
        <v>0</v>
      </c>
      <c r="AK8">
        <v>12.676117415287628</v>
      </c>
      <c r="AL8">
        <v>19.430379518072293</v>
      </c>
      <c r="AM8">
        <v>0</v>
      </c>
      <c r="AN8">
        <v>0</v>
      </c>
      <c r="AO8">
        <v>0</v>
      </c>
      <c r="AP8">
        <v>1.8796000000000006</v>
      </c>
      <c r="AQ8">
        <v>0</v>
      </c>
      <c r="AR8">
        <v>0.54098913043478258</v>
      </c>
      <c r="AS8">
        <v>1.117662801070473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674.17663267572743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79.11</v>
      </c>
      <c r="L9">
        <v>77.08</v>
      </c>
      <c r="M9">
        <v>0</v>
      </c>
      <c r="N9">
        <v>29.069999999999997</v>
      </c>
      <c r="O9">
        <v>23.31</v>
      </c>
      <c r="P9">
        <v>66.72</v>
      </c>
      <c r="Q9">
        <v>5.1025398406374505</v>
      </c>
      <c r="R9">
        <v>10.38</v>
      </c>
      <c r="S9">
        <v>6.4574606918238997</v>
      </c>
      <c r="T9">
        <v>0</v>
      </c>
      <c r="U9">
        <v>272.56</v>
      </c>
      <c r="V9">
        <v>5.09</v>
      </c>
      <c r="W9">
        <v>11.14</v>
      </c>
      <c r="X9">
        <v>36.31</v>
      </c>
      <c r="Y9">
        <v>0</v>
      </c>
      <c r="Z9">
        <v>1.5951200000000001</v>
      </c>
      <c r="AA9">
        <v>0</v>
      </c>
      <c r="AB9">
        <v>0.49024606151537886</v>
      </c>
      <c r="AC9">
        <v>0</v>
      </c>
      <c r="AD9">
        <v>0.32254731264193792</v>
      </c>
      <c r="AE9">
        <v>8.0687623012869043</v>
      </c>
      <c r="AF9">
        <v>0</v>
      </c>
      <c r="AG9">
        <v>0</v>
      </c>
      <c r="AH9">
        <v>5.7252076029567043</v>
      </c>
      <c r="AI9">
        <v>0</v>
      </c>
      <c r="AJ9">
        <v>0</v>
      </c>
      <c r="AK9">
        <v>12.676117415287628</v>
      </c>
      <c r="AL9">
        <v>19.430379518072293</v>
      </c>
      <c r="AM9">
        <v>0</v>
      </c>
      <c r="AN9">
        <v>0</v>
      </c>
      <c r="AO9">
        <v>0</v>
      </c>
      <c r="AP9">
        <v>1.8796000000000006</v>
      </c>
      <c r="AQ9">
        <v>0</v>
      </c>
      <c r="AR9">
        <v>0.54098913043478258</v>
      </c>
      <c r="AS9">
        <v>1.117662801070473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674.17663267572743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79.11</v>
      </c>
      <c r="L10">
        <v>77.08</v>
      </c>
      <c r="M10">
        <v>0</v>
      </c>
      <c r="N10">
        <v>29.069999999999997</v>
      </c>
      <c r="O10">
        <v>23.31</v>
      </c>
      <c r="P10">
        <v>66.72</v>
      </c>
      <c r="Q10">
        <v>5.1025398406374505</v>
      </c>
      <c r="R10">
        <v>10.38</v>
      </c>
      <c r="S10">
        <v>6.4574606918238997</v>
      </c>
      <c r="T10">
        <v>0</v>
      </c>
      <c r="U10">
        <v>272.56</v>
      </c>
      <c r="V10">
        <v>5.09</v>
      </c>
      <c r="W10">
        <v>11.14</v>
      </c>
      <c r="X10">
        <v>36.31</v>
      </c>
      <c r="Y10">
        <v>0</v>
      </c>
      <c r="Z10">
        <v>1.5951200000000001</v>
      </c>
      <c r="AA10">
        <v>0</v>
      </c>
      <c r="AB10">
        <v>0.49024606151537886</v>
      </c>
      <c r="AC10">
        <v>0</v>
      </c>
      <c r="AD10">
        <v>0.32254731264193792</v>
      </c>
      <c r="AE10">
        <v>8.0687623012869043</v>
      </c>
      <c r="AF10">
        <v>0</v>
      </c>
      <c r="AG10">
        <v>0</v>
      </c>
      <c r="AH10">
        <v>5.7252076029567043</v>
      </c>
      <c r="AI10">
        <v>0</v>
      </c>
      <c r="AJ10">
        <v>0</v>
      </c>
      <c r="AK10">
        <v>12.676117415287628</v>
      </c>
      <c r="AL10">
        <v>19.430379518072293</v>
      </c>
      <c r="AM10">
        <v>0</v>
      </c>
      <c r="AN10">
        <v>0</v>
      </c>
      <c r="AO10">
        <v>0</v>
      </c>
      <c r="AP10">
        <v>1.8796000000000006</v>
      </c>
      <c r="AQ10">
        <v>0</v>
      </c>
      <c r="AR10">
        <v>0.54098913043478258</v>
      </c>
      <c r="AS10">
        <v>1.117662801070473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674.17663267572743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59.04</v>
      </c>
      <c r="L11">
        <v>33.730000000000004</v>
      </c>
      <c r="M11">
        <v>0</v>
      </c>
      <c r="N11">
        <v>29.069999999999997</v>
      </c>
      <c r="O11">
        <v>23.31</v>
      </c>
      <c r="P11">
        <v>66.72</v>
      </c>
      <c r="Q11">
        <v>2.8916172355903749</v>
      </c>
      <c r="R11">
        <v>5.7800000000000011</v>
      </c>
      <c r="S11">
        <v>3.85</v>
      </c>
      <c r="T11">
        <v>0</v>
      </c>
      <c r="U11">
        <v>272.56</v>
      </c>
      <c r="V11">
        <v>5.09</v>
      </c>
      <c r="W11">
        <v>11.14</v>
      </c>
      <c r="X11">
        <v>36.31</v>
      </c>
      <c r="Y11">
        <v>0</v>
      </c>
      <c r="Z11">
        <v>0</v>
      </c>
      <c r="AA11">
        <v>0</v>
      </c>
      <c r="AB11">
        <v>0.49024606151537886</v>
      </c>
      <c r="AC11">
        <v>0</v>
      </c>
      <c r="AD11">
        <v>0.32254731264193792</v>
      </c>
      <c r="AE11">
        <v>8.0687623012869043</v>
      </c>
      <c r="AF11">
        <v>0</v>
      </c>
      <c r="AG11">
        <v>0</v>
      </c>
      <c r="AH11">
        <v>5.7252076029567043</v>
      </c>
      <c r="AI11">
        <v>0</v>
      </c>
      <c r="AJ11">
        <v>0</v>
      </c>
      <c r="AK11">
        <v>12.676117415287628</v>
      </c>
      <c r="AL11">
        <v>19.430379518072293</v>
      </c>
      <c r="AM11">
        <v>0</v>
      </c>
      <c r="AN11">
        <v>0</v>
      </c>
      <c r="AO11">
        <v>0</v>
      </c>
      <c r="AP11">
        <v>3.1369000000000007</v>
      </c>
      <c r="AQ11">
        <v>0</v>
      </c>
      <c r="AR11">
        <v>0.54098913043478258</v>
      </c>
      <c r="AS11">
        <v>1.117662801070473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601.00042937885655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43.370000000000005</v>
      </c>
      <c r="L12">
        <v>33.729999999999997</v>
      </c>
      <c r="M12">
        <v>0</v>
      </c>
      <c r="N12">
        <v>29.069999999999997</v>
      </c>
      <c r="O12">
        <v>23.31</v>
      </c>
      <c r="P12">
        <v>66.72</v>
      </c>
      <c r="Q12">
        <v>2.8916172355903749</v>
      </c>
      <c r="R12">
        <v>5.7800000000000011</v>
      </c>
      <c r="S12">
        <v>3.85</v>
      </c>
      <c r="T12">
        <v>0</v>
      </c>
      <c r="U12">
        <v>272.56</v>
      </c>
      <c r="V12">
        <v>5.09</v>
      </c>
      <c r="W12">
        <v>11.14</v>
      </c>
      <c r="X12">
        <v>36.31</v>
      </c>
      <c r="Y12">
        <v>0</v>
      </c>
      <c r="Z12">
        <v>0</v>
      </c>
      <c r="AA12">
        <v>0</v>
      </c>
      <c r="AB12">
        <v>0.49024606151537886</v>
      </c>
      <c r="AC12">
        <v>0</v>
      </c>
      <c r="AD12">
        <v>0.32254731264193792</v>
      </c>
      <c r="AE12">
        <v>8.0687623012869043</v>
      </c>
      <c r="AF12">
        <v>0</v>
      </c>
      <c r="AG12">
        <v>0</v>
      </c>
      <c r="AH12">
        <v>5.7252076029567043</v>
      </c>
      <c r="AI12">
        <v>0</v>
      </c>
      <c r="AJ12">
        <v>0</v>
      </c>
      <c r="AK12">
        <v>12.676117415287628</v>
      </c>
      <c r="AL12">
        <v>6.5419759036144596</v>
      </c>
      <c r="AM12">
        <v>0</v>
      </c>
      <c r="AN12">
        <v>0</v>
      </c>
      <c r="AO12">
        <v>0</v>
      </c>
      <c r="AP12">
        <v>3.1369000000000007</v>
      </c>
      <c r="AQ12">
        <v>0</v>
      </c>
      <c r="AR12">
        <v>0.54098913043478258</v>
      </c>
      <c r="AS12">
        <v>1.117662801070473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572.44202576439864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43.370000000000005</v>
      </c>
      <c r="L13">
        <v>33.729999999999997</v>
      </c>
      <c r="M13">
        <v>0</v>
      </c>
      <c r="N13">
        <v>29.069999999999997</v>
      </c>
      <c r="O13">
        <v>23.31</v>
      </c>
      <c r="P13">
        <v>66.72</v>
      </c>
      <c r="Q13">
        <v>2.8916172355903749</v>
      </c>
      <c r="R13">
        <v>5.7800000000000011</v>
      </c>
      <c r="S13">
        <v>3.85</v>
      </c>
      <c r="T13">
        <v>0</v>
      </c>
      <c r="U13">
        <v>272.56</v>
      </c>
      <c r="V13">
        <v>5.09</v>
      </c>
      <c r="W13">
        <v>11.14</v>
      </c>
      <c r="X13">
        <v>36.31</v>
      </c>
      <c r="Y13">
        <v>0</v>
      </c>
      <c r="Z13">
        <v>0</v>
      </c>
      <c r="AA13">
        <v>0</v>
      </c>
      <c r="AB13">
        <v>0.49024606151537886</v>
      </c>
      <c r="AC13">
        <v>0</v>
      </c>
      <c r="AD13">
        <v>0.32254731264193792</v>
      </c>
      <c r="AE13">
        <v>8.0687623012869043</v>
      </c>
      <c r="AF13">
        <v>0</v>
      </c>
      <c r="AG13">
        <v>0</v>
      </c>
      <c r="AH13">
        <v>5.7252076029567043</v>
      </c>
      <c r="AI13">
        <v>0</v>
      </c>
      <c r="AJ13">
        <v>0</v>
      </c>
      <c r="AK13">
        <v>12.676117415287628</v>
      </c>
      <c r="AL13">
        <v>3.12877108433735</v>
      </c>
      <c r="AM13">
        <v>0</v>
      </c>
      <c r="AN13">
        <v>0</v>
      </c>
      <c r="AO13">
        <v>0</v>
      </c>
      <c r="AP13">
        <v>1.8796000000000006</v>
      </c>
      <c r="AQ13">
        <v>0</v>
      </c>
      <c r="AR13">
        <v>0.54098913043478258</v>
      </c>
      <c r="AS13">
        <v>1.117662801070473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567.77152094512155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43.370000000000005</v>
      </c>
      <c r="L14">
        <v>33.729999999999997</v>
      </c>
      <c r="M14">
        <v>0</v>
      </c>
      <c r="N14">
        <v>29.069999999999997</v>
      </c>
      <c r="O14">
        <v>23.31</v>
      </c>
      <c r="P14">
        <v>66.72</v>
      </c>
      <c r="Q14">
        <v>2.8916172355903749</v>
      </c>
      <c r="R14">
        <v>5.7800000000000011</v>
      </c>
      <c r="S14">
        <v>3.85</v>
      </c>
      <c r="T14">
        <v>0</v>
      </c>
      <c r="U14">
        <v>272.56</v>
      </c>
      <c r="V14">
        <v>5.09</v>
      </c>
      <c r="W14">
        <v>11.14</v>
      </c>
      <c r="X14">
        <v>36.31</v>
      </c>
      <c r="Y14">
        <v>0</v>
      </c>
      <c r="Z14">
        <v>0</v>
      </c>
      <c r="AA14">
        <v>0</v>
      </c>
      <c r="AB14">
        <v>0.49024606151537886</v>
      </c>
      <c r="AC14">
        <v>0</v>
      </c>
      <c r="AD14">
        <v>0.32254731264193792</v>
      </c>
      <c r="AE14">
        <v>8.0687623012869043</v>
      </c>
      <c r="AF14">
        <v>0</v>
      </c>
      <c r="AG14">
        <v>0</v>
      </c>
      <c r="AH14">
        <v>5.7252076029567043</v>
      </c>
      <c r="AI14">
        <v>0</v>
      </c>
      <c r="AJ14">
        <v>0</v>
      </c>
      <c r="AK14">
        <v>12.676117415287628</v>
      </c>
      <c r="AL14">
        <v>3.12877108433735</v>
      </c>
      <c r="AM14">
        <v>0</v>
      </c>
      <c r="AN14">
        <v>0</v>
      </c>
      <c r="AO14">
        <v>0</v>
      </c>
      <c r="AP14">
        <v>1.8796000000000006</v>
      </c>
      <c r="AQ14">
        <v>0</v>
      </c>
      <c r="AR14">
        <v>0.54098913043478258</v>
      </c>
      <c r="AS14">
        <v>1.117662801070473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567.77152094512155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43.370000000000005</v>
      </c>
      <c r="L15">
        <v>33.729999999999997</v>
      </c>
      <c r="M15">
        <v>0</v>
      </c>
      <c r="N15">
        <v>29.069999999999997</v>
      </c>
      <c r="O15">
        <v>23.31</v>
      </c>
      <c r="P15">
        <v>66.72</v>
      </c>
      <c r="Q15">
        <v>2.8916172355903749</v>
      </c>
      <c r="R15">
        <v>5.7800000000000011</v>
      </c>
      <c r="S15">
        <v>3.85</v>
      </c>
      <c r="T15">
        <v>0</v>
      </c>
      <c r="U15">
        <v>272.56</v>
      </c>
      <c r="V15">
        <v>4.71</v>
      </c>
      <c r="W15">
        <v>11.14</v>
      </c>
      <c r="X15">
        <v>36.31</v>
      </c>
      <c r="Y15">
        <v>0</v>
      </c>
      <c r="Z15">
        <v>0</v>
      </c>
      <c r="AA15">
        <v>0</v>
      </c>
      <c r="AB15">
        <v>0.49024606151537886</v>
      </c>
      <c r="AC15">
        <v>0</v>
      </c>
      <c r="AD15">
        <v>0.32254731264193792</v>
      </c>
      <c r="AE15">
        <v>8.0687623012869043</v>
      </c>
      <c r="AF15">
        <v>0</v>
      </c>
      <c r="AG15">
        <v>0</v>
      </c>
      <c r="AH15">
        <v>5.7252076029567043</v>
      </c>
      <c r="AI15">
        <v>0</v>
      </c>
      <c r="AJ15">
        <v>0</v>
      </c>
      <c r="AK15">
        <v>12.676117415287628</v>
      </c>
      <c r="AL15">
        <v>3.12877108433735</v>
      </c>
      <c r="AM15">
        <v>0</v>
      </c>
      <c r="AN15">
        <v>0</v>
      </c>
      <c r="AO15">
        <v>0</v>
      </c>
      <c r="AP15">
        <v>1.8796000000000006</v>
      </c>
      <c r="AQ15">
        <v>0</v>
      </c>
      <c r="AR15">
        <v>0.54098913043478258</v>
      </c>
      <c r="AS15">
        <v>1.117662801070473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567.39152094512156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43.370000000000005</v>
      </c>
      <c r="L16">
        <v>33.729999999999997</v>
      </c>
      <c r="M16">
        <v>0</v>
      </c>
      <c r="N16">
        <v>29.069999999999997</v>
      </c>
      <c r="O16">
        <v>23.31</v>
      </c>
      <c r="P16">
        <v>66.72</v>
      </c>
      <c r="Q16">
        <v>2.8916172355903749</v>
      </c>
      <c r="R16">
        <v>5.7800000000000011</v>
      </c>
      <c r="S16">
        <v>3.85</v>
      </c>
      <c r="T16">
        <v>0</v>
      </c>
      <c r="U16">
        <v>272.56</v>
      </c>
      <c r="V16">
        <v>4.71</v>
      </c>
      <c r="W16">
        <v>11.14</v>
      </c>
      <c r="X16">
        <v>36.31</v>
      </c>
      <c r="Y16">
        <v>0</v>
      </c>
      <c r="Z16">
        <v>0</v>
      </c>
      <c r="AA16">
        <v>0</v>
      </c>
      <c r="AB16">
        <v>0.49024606151537886</v>
      </c>
      <c r="AC16">
        <v>0</v>
      </c>
      <c r="AD16">
        <v>0.32254731264193792</v>
      </c>
      <c r="AE16">
        <v>8.0687623012869043</v>
      </c>
      <c r="AF16">
        <v>0</v>
      </c>
      <c r="AG16">
        <v>0</v>
      </c>
      <c r="AH16">
        <v>5.7252076029567043</v>
      </c>
      <c r="AI16">
        <v>0</v>
      </c>
      <c r="AJ16">
        <v>0</v>
      </c>
      <c r="AK16">
        <v>12.676117415287628</v>
      </c>
      <c r="AL16">
        <v>3.12877108433735</v>
      </c>
      <c r="AM16">
        <v>0</v>
      </c>
      <c r="AN16">
        <v>0</v>
      </c>
      <c r="AO16">
        <v>0</v>
      </c>
      <c r="AP16">
        <v>1.8796000000000006</v>
      </c>
      <c r="AQ16">
        <v>0</v>
      </c>
      <c r="AR16">
        <v>0.54098913043478258</v>
      </c>
      <c r="AS16">
        <v>1.117662801070473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567.39152094512156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43.370000000000005</v>
      </c>
      <c r="L17">
        <v>33.729999999999997</v>
      </c>
      <c r="M17">
        <v>0</v>
      </c>
      <c r="N17">
        <v>29.069999999999997</v>
      </c>
      <c r="O17">
        <v>23.31</v>
      </c>
      <c r="P17">
        <v>66.72</v>
      </c>
      <c r="Q17">
        <v>2.8916172355903749</v>
      </c>
      <c r="R17">
        <v>5.7800000000000011</v>
      </c>
      <c r="S17">
        <v>3.85</v>
      </c>
      <c r="T17">
        <v>0</v>
      </c>
      <c r="U17">
        <v>272.56</v>
      </c>
      <c r="V17">
        <v>4.71</v>
      </c>
      <c r="W17">
        <v>11.14</v>
      </c>
      <c r="X17">
        <v>36.31</v>
      </c>
      <c r="Y17">
        <v>0</v>
      </c>
      <c r="Z17">
        <v>0</v>
      </c>
      <c r="AA17">
        <v>0</v>
      </c>
      <c r="AB17">
        <v>0.49024606151537886</v>
      </c>
      <c r="AC17">
        <v>0</v>
      </c>
      <c r="AD17">
        <v>0.32254731264193792</v>
      </c>
      <c r="AE17">
        <v>8.0687623012869043</v>
      </c>
      <c r="AF17">
        <v>0</v>
      </c>
      <c r="AG17">
        <v>0</v>
      </c>
      <c r="AH17">
        <v>5.7252076029567043</v>
      </c>
      <c r="AI17">
        <v>0</v>
      </c>
      <c r="AJ17">
        <v>0</v>
      </c>
      <c r="AK17">
        <v>12.676117415287628</v>
      </c>
      <c r="AL17">
        <v>3.12877108433735</v>
      </c>
      <c r="AM17">
        <v>0</v>
      </c>
      <c r="AN17">
        <v>0</v>
      </c>
      <c r="AO17">
        <v>0</v>
      </c>
      <c r="AP17">
        <v>1.8796000000000006</v>
      </c>
      <c r="AQ17">
        <v>0</v>
      </c>
      <c r="AR17">
        <v>0.54098913043478258</v>
      </c>
      <c r="AS17">
        <v>1.117662801070473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567.39152094512156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43.370000000000005</v>
      </c>
      <c r="L18">
        <v>33.729999999999997</v>
      </c>
      <c r="M18">
        <v>0</v>
      </c>
      <c r="N18">
        <v>29.069999999999997</v>
      </c>
      <c r="O18">
        <v>23.31</v>
      </c>
      <c r="P18">
        <v>66.72</v>
      </c>
      <c r="Q18">
        <v>2.8916172355903749</v>
      </c>
      <c r="R18">
        <v>5.7800000000000011</v>
      </c>
      <c r="S18">
        <v>3.85</v>
      </c>
      <c r="T18">
        <v>0</v>
      </c>
      <c r="U18">
        <v>272.56</v>
      </c>
      <c r="V18">
        <v>4.71</v>
      </c>
      <c r="W18">
        <v>11.14</v>
      </c>
      <c r="X18">
        <v>36.31</v>
      </c>
      <c r="Y18">
        <v>0</v>
      </c>
      <c r="Z18">
        <v>0</v>
      </c>
      <c r="AA18">
        <v>0</v>
      </c>
      <c r="AB18">
        <v>0.49024606151537886</v>
      </c>
      <c r="AC18">
        <v>0</v>
      </c>
      <c r="AD18">
        <v>0.32254731264193792</v>
      </c>
      <c r="AE18">
        <v>8.0687623012869043</v>
      </c>
      <c r="AF18">
        <v>0</v>
      </c>
      <c r="AG18">
        <v>0</v>
      </c>
      <c r="AH18">
        <v>5.7252076029567043</v>
      </c>
      <c r="AI18">
        <v>0</v>
      </c>
      <c r="AJ18">
        <v>0</v>
      </c>
      <c r="AK18">
        <v>12.676117415287628</v>
      </c>
      <c r="AL18">
        <v>3.12877108433735</v>
      </c>
      <c r="AM18">
        <v>0</v>
      </c>
      <c r="AN18">
        <v>0</v>
      </c>
      <c r="AO18">
        <v>0</v>
      </c>
      <c r="AP18">
        <v>1.8796000000000006</v>
      </c>
      <c r="AQ18">
        <v>0</v>
      </c>
      <c r="AR18">
        <v>0.54098913043478258</v>
      </c>
      <c r="AS18">
        <v>1.117662801070473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567.39152094512156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43.370000000000005</v>
      </c>
      <c r="L19">
        <v>33.729999999999997</v>
      </c>
      <c r="M19">
        <v>0</v>
      </c>
      <c r="N19">
        <v>29.069999999999997</v>
      </c>
      <c r="O19">
        <v>23.31</v>
      </c>
      <c r="P19">
        <v>66.72</v>
      </c>
      <c r="Q19">
        <v>2.8916172355903749</v>
      </c>
      <c r="R19">
        <v>5.7800000000000011</v>
      </c>
      <c r="S19">
        <v>3.85</v>
      </c>
      <c r="T19">
        <v>0</v>
      </c>
      <c r="U19">
        <v>272.56</v>
      </c>
      <c r="V19">
        <v>4.71</v>
      </c>
      <c r="W19">
        <v>11.14</v>
      </c>
      <c r="X19">
        <v>36.31</v>
      </c>
      <c r="Y19">
        <v>0</v>
      </c>
      <c r="Z19">
        <v>0</v>
      </c>
      <c r="AA19">
        <v>0</v>
      </c>
      <c r="AB19">
        <v>0.49024606151537886</v>
      </c>
      <c r="AC19">
        <v>0</v>
      </c>
      <c r="AD19">
        <v>2.2298940196820589</v>
      </c>
      <c r="AE19">
        <v>8.0687623012869043</v>
      </c>
      <c r="AF19">
        <v>0</v>
      </c>
      <c r="AG19">
        <v>0</v>
      </c>
      <c r="AH19">
        <v>5.7252076029567043</v>
      </c>
      <c r="AI19">
        <v>0</v>
      </c>
      <c r="AJ19">
        <v>0</v>
      </c>
      <c r="AK19">
        <v>12.676117415287628</v>
      </c>
      <c r="AL19">
        <v>3.12877108433735</v>
      </c>
      <c r="AM19">
        <v>0</v>
      </c>
      <c r="AN19">
        <v>0</v>
      </c>
      <c r="AO19">
        <v>0</v>
      </c>
      <c r="AP19">
        <v>1.8796000000000006</v>
      </c>
      <c r="AQ19">
        <v>0</v>
      </c>
      <c r="AR19">
        <v>0.81021376811594192</v>
      </c>
      <c r="AS19">
        <v>1.117662801070473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569.56809228984275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43.370000000000005</v>
      </c>
      <c r="L20">
        <v>33.729999999999997</v>
      </c>
      <c r="M20">
        <v>0</v>
      </c>
      <c r="N20">
        <v>29.069999999999997</v>
      </c>
      <c r="O20">
        <v>23.31</v>
      </c>
      <c r="P20">
        <v>66.72</v>
      </c>
      <c r="Q20">
        <v>2.8916172355903749</v>
      </c>
      <c r="R20">
        <v>5.7800000000000011</v>
      </c>
      <c r="S20">
        <v>3.85</v>
      </c>
      <c r="T20">
        <v>0</v>
      </c>
      <c r="U20">
        <v>272.56</v>
      </c>
      <c r="V20">
        <v>4.71</v>
      </c>
      <c r="W20">
        <v>11.14</v>
      </c>
      <c r="X20">
        <v>36.31</v>
      </c>
      <c r="Y20">
        <v>0</v>
      </c>
      <c r="Z20">
        <v>0</v>
      </c>
      <c r="AA20">
        <v>0</v>
      </c>
      <c r="AB20">
        <v>0.49024606151537886</v>
      </c>
      <c r="AC20">
        <v>0</v>
      </c>
      <c r="AD20">
        <v>2.2298940196820589</v>
      </c>
      <c r="AE20">
        <v>8.0687623012869043</v>
      </c>
      <c r="AF20">
        <v>0</v>
      </c>
      <c r="AG20">
        <v>0</v>
      </c>
      <c r="AH20">
        <v>10.434406758183739</v>
      </c>
      <c r="AI20">
        <v>0</v>
      </c>
      <c r="AJ20">
        <v>0</v>
      </c>
      <c r="AK20">
        <v>12.676117415287628</v>
      </c>
      <c r="AL20">
        <v>3.12877108433735</v>
      </c>
      <c r="AM20">
        <v>0</v>
      </c>
      <c r="AN20">
        <v>0</v>
      </c>
      <c r="AO20">
        <v>0</v>
      </c>
      <c r="AP20">
        <v>1.8796000000000006</v>
      </c>
      <c r="AQ20">
        <v>0</v>
      </c>
      <c r="AR20">
        <v>9.4584202898550718</v>
      </c>
      <c r="AS20">
        <v>1.117662801070473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582.92549796680896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43.370000000000005</v>
      </c>
      <c r="L21">
        <v>33.729999999999997</v>
      </c>
      <c r="M21">
        <v>0</v>
      </c>
      <c r="N21">
        <v>29.069999999999997</v>
      </c>
      <c r="O21">
        <v>23.31</v>
      </c>
      <c r="P21">
        <v>66.72</v>
      </c>
      <c r="Q21">
        <v>2.8916172355903749</v>
      </c>
      <c r="R21">
        <v>5.7800000000000011</v>
      </c>
      <c r="S21">
        <v>3.85</v>
      </c>
      <c r="T21">
        <v>0</v>
      </c>
      <c r="U21">
        <v>272.56</v>
      </c>
      <c r="V21">
        <v>5.09</v>
      </c>
      <c r="W21">
        <v>11.14</v>
      </c>
      <c r="X21">
        <v>36.31</v>
      </c>
      <c r="Y21">
        <v>0</v>
      </c>
      <c r="Z21">
        <v>0</v>
      </c>
      <c r="AA21">
        <v>0</v>
      </c>
      <c r="AB21">
        <v>0.49024606151537886</v>
      </c>
      <c r="AC21">
        <v>0</v>
      </c>
      <c r="AD21">
        <v>2.2298940196820589</v>
      </c>
      <c r="AE21">
        <v>8.0687623012869043</v>
      </c>
      <c r="AF21">
        <v>0</v>
      </c>
      <c r="AG21">
        <v>0</v>
      </c>
      <c r="AH21">
        <v>10.434406758183739</v>
      </c>
      <c r="AI21">
        <v>0</v>
      </c>
      <c r="AJ21">
        <v>0</v>
      </c>
      <c r="AK21">
        <v>12.676117415287628</v>
      </c>
      <c r="AL21">
        <v>3.12877108433735</v>
      </c>
      <c r="AM21">
        <v>0</v>
      </c>
      <c r="AN21">
        <v>0</v>
      </c>
      <c r="AO21">
        <v>0</v>
      </c>
      <c r="AP21">
        <v>1.8796000000000006</v>
      </c>
      <c r="AQ21">
        <v>0</v>
      </c>
      <c r="AR21">
        <v>9.4584202898550718</v>
      </c>
      <c r="AS21">
        <v>1.117662801070473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583.30549796680896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43.370000000000005</v>
      </c>
      <c r="L22">
        <v>33.729999999999997</v>
      </c>
      <c r="M22">
        <v>0</v>
      </c>
      <c r="N22">
        <v>29.069999999999997</v>
      </c>
      <c r="O22">
        <v>23.31</v>
      </c>
      <c r="P22">
        <v>66.72</v>
      </c>
      <c r="Q22">
        <v>2.8916172355903749</v>
      </c>
      <c r="R22">
        <v>5.7800000000000011</v>
      </c>
      <c r="S22">
        <v>3.85</v>
      </c>
      <c r="T22">
        <v>0</v>
      </c>
      <c r="U22">
        <v>272.56</v>
      </c>
      <c r="V22">
        <v>5.09</v>
      </c>
      <c r="W22">
        <v>11.14</v>
      </c>
      <c r="X22">
        <v>36.31</v>
      </c>
      <c r="Y22">
        <v>0</v>
      </c>
      <c r="Z22">
        <v>0</v>
      </c>
      <c r="AA22">
        <v>0</v>
      </c>
      <c r="AB22">
        <v>0.49024606151537886</v>
      </c>
      <c r="AC22">
        <v>0</v>
      </c>
      <c r="AD22">
        <v>2.2298940196820589</v>
      </c>
      <c r="AE22">
        <v>8.0687623012869043</v>
      </c>
      <c r="AF22">
        <v>0</v>
      </c>
      <c r="AG22">
        <v>0</v>
      </c>
      <c r="AH22">
        <v>10.434406758183739</v>
      </c>
      <c r="AI22">
        <v>0</v>
      </c>
      <c r="AJ22">
        <v>0</v>
      </c>
      <c r="AK22">
        <v>12.676117415287628</v>
      </c>
      <c r="AL22">
        <v>3.12877108433735</v>
      </c>
      <c r="AM22">
        <v>0</v>
      </c>
      <c r="AN22">
        <v>0</v>
      </c>
      <c r="AO22">
        <v>0</v>
      </c>
      <c r="AP22">
        <v>1.8796000000000006</v>
      </c>
      <c r="AQ22">
        <v>0</v>
      </c>
      <c r="AR22">
        <v>0.81021376811594192</v>
      </c>
      <c r="AS22">
        <v>1.117662801070473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574.65729144506975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43.370000000000005</v>
      </c>
      <c r="L23">
        <v>33.729999999999997</v>
      </c>
      <c r="M23">
        <v>0</v>
      </c>
      <c r="N23">
        <v>29.069999999999997</v>
      </c>
      <c r="O23">
        <v>23.31</v>
      </c>
      <c r="P23">
        <v>66.72</v>
      </c>
      <c r="Q23">
        <v>2.8916172355903749</v>
      </c>
      <c r="R23">
        <v>5.7800000000000011</v>
      </c>
      <c r="S23">
        <v>3.85</v>
      </c>
      <c r="T23">
        <v>0</v>
      </c>
      <c r="U23">
        <v>272.56</v>
      </c>
      <c r="V23">
        <v>5.09</v>
      </c>
      <c r="W23">
        <v>11.14</v>
      </c>
      <c r="X23">
        <v>36.31</v>
      </c>
      <c r="Y23">
        <v>0</v>
      </c>
      <c r="Z23">
        <v>0</v>
      </c>
      <c r="AA23">
        <v>0</v>
      </c>
      <c r="AB23">
        <v>0.49024606151537886</v>
      </c>
      <c r="AC23">
        <v>0</v>
      </c>
      <c r="AD23">
        <v>2.2298940196820589</v>
      </c>
      <c r="AE23">
        <v>8.0687623012869043</v>
      </c>
      <c r="AF23">
        <v>0</v>
      </c>
      <c r="AG23">
        <v>0</v>
      </c>
      <c r="AH23">
        <v>10.434406758183739</v>
      </c>
      <c r="AI23">
        <v>0</v>
      </c>
      <c r="AJ23">
        <v>0</v>
      </c>
      <c r="AK23">
        <v>12.676117415287628</v>
      </c>
      <c r="AL23">
        <v>3.12877108433735</v>
      </c>
      <c r="AM23">
        <v>0</v>
      </c>
      <c r="AN23">
        <v>0</v>
      </c>
      <c r="AO23">
        <v>0</v>
      </c>
      <c r="AP23">
        <v>1.8796000000000006</v>
      </c>
      <c r="AQ23">
        <v>0</v>
      </c>
      <c r="AR23">
        <v>0.54098913043478258</v>
      </c>
      <c r="AS23">
        <v>1.117662801070473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574.38806680738867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43.370000000000005</v>
      </c>
      <c r="L24">
        <v>33.729999999999997</v>
      </c>
      <c r="M24">
        <v>0</v>
      </c>
      <c r="N24">
        <v>29.069999999999997</v>
      </c>
      <c r="O24">
        <v>23.31</v>
      </c>
      <c r="P24">
        <v>66.72</v>
      </c>
      <c r="Q24">
        <v>2.8916172355903749</v>
      </c>
      <c r="R24">
        <v>5.7800000000000011</v>
      </c>
      <c r="S24">
        <v>3.85</v>
      </c>
      <c r="T24">
        <v>0</v>
      </c>
      <c r="U24">
        <v>272.56</v>
      </c>
      <c r="V24">
        <v>5.09</v>
      </c>
      <c r="W24">
        <v>11.14</v>
      </c>
      <c r="X24">
        <v>36.31</v>
      </c>
      <c r="Y24">
        <v>0</v>
      </c>
      <c r="Z24">
        <v>0.26923999999999998</v>
      </c>
      <c r="AA24">
        <v>0</v>
      </c>
      <c r="AB24">
        <v>0.49024606151537886</v>
      </c>
      <c r="AC24">
        <v>0</v>
      </c>
      <c r="AD24">
        <v>2.2298940196820589</v>
      </c>
      <c r="AE24">
        <v>8.0687623012869043</v>
      </c>
      <c r="AF24">
        <v>0</v>
      </c>
      <c r="AG24">
        <v>0</v>
      </c>
      <c r="AH24">
        <v>10.434406758183739</v>
      </c>
      <c r="AI24">
        <v>0</v>
      </c>
      <c r="AJ24">
        <v>0</v>
      </c>
      <c r="AK24">
        <v>12.676117415287628</v>
      </c>
      <c r="AL24">
        <v>3.12877108433735</v>
      </c>
      <c r="AM24">
        <v>0</v>
      </c>
      <c r="AN24">
        <v>0</v>
      </c>
      <c r="AO24">
        <v>0</v>
      </c>
      <c r="AP24">
        <v>1.8796000000000006</v>
      </c>
      <c r="AQ24">
        <v>0</v>
      </c>
      <c r="AR24">
        <v>0.54098913043478258</v>
      </c>
      <c r="AS24">
        <v>1.117662801070473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574.65730680738864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43.370000000000005</v>
      </c>
      <c r="L25">
        <v>33.729999999999997</v>
      </c>
      <c r="M25">
        <v>0</v>
      </c>
      <c r="N25">
        <v>29.069999999999997</v>
      </c>
      <c r="O25">
        <v>23.31</v>
      </c>
      <c r="P25">
        <v>66.72</v>
      </c>
      <c r="Q25">
        <v>2.8916172355903749</v>
      </c>
      <c r="R25">
        <v>5.7800000000000011</v>
      </c>
      <c r="S25">
        <v>3.85</v>
      </c>
      <c r="T25">
        <v>0</v>
      </c>
      <c r="U25">
        <v>272.56</v>
      </c>
      <c r="V25">
        <v>5.09</v>
      </c>
      <c r="W25">
        <v>10.4</v>
      </c>
      <c r="X25">
        <v>36.31</v>
      </c>
      <c r="Y25">
        <v>0</v>
      </c>
      <c r="Z25">
        <v>1.5951200000000001</v>
      </c>
      <c r="AA25">
        <v>0</v>
      </c>
      <c r="AB25">
        <v>0.98049212303075772</v>
      </c>
      <c r="AC25">
        <v>2.3695005497094388</v>
      </c>
      <c r="AD25">
        <v>4.4623277819833458</v>
      </c>
      <c r="AE25">
        <v>8.0687623012869043</v>
      </c>
      <c r="AF25">
        <v>0</v>
      </c>
      <c r="AG25">
        <v>0</v>
      </c>
      <c r="AH25">
        <v>17.178162829989439</v>
      </c>
      <c r="AI25">
        <v>0</v>
      </c>
      <c r="AJ25">
        <v>0</v>
      </c>
      <c r="AK25">
        <v>12.676117415287628</v>
      </c>
      <c r="AL25">
        <v>3.12877108433735</v>
      </c>
      <c r="AM25">
        <v>0</v>
      </c>
      <c r="AN25">
        <v>0</v>
      </c>
      <c r="AO25">
        <v>0</v>
      </c>
      <c r="AP25">
        <v>1.8796000000000006</v>
      </c>
      <c r="AQ25">
        <v>0</v>
      </c>
      <c r="AR25">
        <v>0.54098913043478258</v>
      </c>
      <c r="AS25">
        <v>1.117662801070473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587.07912325272048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43.370000000000005</v>
      </c>
      <c r="L26">
        <v>33.729999999999997</v>
      </c>
      <c r="M26">
        <v>0</v>
      </c>
      <c r="N26">
        <v>29.069999999999997</v>
      </c>
      <c r="O26">
        <v>23.31</v>
      </c>
      <c r="P26">
        <v>66.72</v>
      </c>
      <c r="Q26">
        <v>2.8916172355903749</v>
      </c>
      <c r="R26">
        <v>5.7800000000000011</v>
      </c>
      <c r="S26">
        <v>3.85</v>
      </c>
      <c r="T26">
        <v>0</v>
      </c>
      <c r="U26">
        <v>272.56</v>
      </c>
      <c r="V26">
        <v>5.09</v>
      </c>
      <c r="W26">
        <v>10.4</v>
      </c>
      <c r="X26">
        <v>36.31</v>
      </c>
      <c r="Y26">
        <v>0</v>
      </c>
      <c r="Z26">
        <v>1.5951200000000001</v>
      </c>
      <c r="AA26">
        <v>2.9005086732301932</v>
      </c>
      <c r="AB26">
        <v>2.4461500375093781</v>
      </c>
      <c r="AC26">
        <v>4.7390010994188776</v>
      </c>
      <c r="AD26">
        <v>6.7277781983345948</v>
      </c>
      <c r="AE26">
        <v>12.099333838001515</v>
      </c>
      <c r="AF26">
        <v>0</v>
      </c>
      <c r="AG26">
        <v>0</v>
      </c>
      <c r="AH26">
        <v>21.770521013727556</v>
      </c>
      <c r="AI26">
        <v>0.62475883739198756</v>
      </c>
      <c r="AJ26">
        <v>0</v>
      </c>
      <c r="AK26">
        <v>12.676117415287628</v>
      </c>
      <c r="AL26">
        <v>3.12877108433735</v>
      </c>
      <c r="AM26">
        <v>0</v>
      </c>
      <c r="AN26">
        <v>0</v>
      </c>
      <c r="AO26">
        <v>0</v>
      </c>
      <c r="AP26">
        <v>1.8796000000000006</v>
      </c>
      <c r="AQ26">
        <v>0</v>
      </c>
      <c r="AR26">
        <v>0.54098913043478258</v>
      </c>
      <c r="AS26">
        <v>1.117662801070473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605.32792936433452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43.370000000000005</v>
      </c>
      <c r="L27">
        <v>33.729999999999997</v>
      </c>
      <c r="M27">
        <v>0</v>
      </c>
      <c r="N27">
        <v>29.069999999999997</v>
      </c>
      <c r="O27">
        <v>23.31</v>
      </c>
      <c r="P27">
        <v>66.72</v>
      </c>
      <c r="Q27">
        <v>2.8916172355903749</v>
      </c>
      <c r="R27">
        <v>5.7800000000000011</v>
      </c>
      <c r="S27">
        <v>3.85</v>
      </c>
      <c r="T27">
        <v>0</v>
      </c>
      <c r="U27">
        <v>272.56</v>
      </c>
      <c r="V27">
        <v>5.09</v>
      </c>
      <c r="W27">
        <v>10.4</v>
      </c>
      <c r="X27">
        <v>36.31</v>
      </c>
      <c r="Y27">
        <v>0</v>
      </c>
      <c r="Z27">
        <v>4.7879000000000005</v>
      </c>
      <c r="AA27">
        <v>3.4389568682606666</v>
      </c>
      <c r="AB27">
        <v>9.9852708177044285</v>
      </c>
      <c r="AC27">
        <v>7.4792916601225059</v>
      </c>
      <c r="AD27">
        <v>9.2167259651778952</v>
      </c>
      <c r="AE27">
        <v>12.22124148372445</v>
      </c>
      <c r="AF27">
        <v>0</v>
      </c>
      <c r="AG27">
        <v>0</v>
      </c>
      <c r="AH27">
        <v>28.631118057022178</v>
      </c>
      <c r="AI27">
        <v>1.2469780047132759</v>
      </c>
      <c r="AJ27">
        <v>0</v>
      </c>
      <c r="AK27">
        <v>12.676117415287628</v>
      </c>
      <c r="AL27">
        <v>3.12877108433735</v>
      </c>
      <c r="AM27">
        <v>0</v>
      </c>
      <c r="AN27">
        <v>0</v>
      </c>
      <c r="AO27">
        <v>0</v>
      </c>
      <c r="AP27">
        <v>3.1369000000000007</v>
      </c>
      <c r="AQ27">
        <v>0</v>
      </c>
      <c r="AR27">
        <v>0.54098913043478258</v>
      </c>
      <c r="AS27">
        <v>1.117662801070473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630.689540523446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43.370000000000005</v>
      </c>
      <c r="L28">
        <v>33.729999999999997</v>
      </c>
      <c r="M28">
        <v>0</v>
      </c>
      <c r="N28">
        <v>29.069999999999997</v>
      </c>
      <c r="O28">
        <v>23.31</v>
      </c>
      <c r="P28">
        <v>66.72</v>
      </c>
      <c r="Q28">
        <v>2.8916172355903749</v>
      </c>
      <c r="R28">
        <v>5.7800000000000011</v>
      </c>
      <c r="S28">
        <v>3.85</v>
      </c>
      <c r="T28">
        <v>0</v>
      </c>
      <c r="U28">
        <v>272.56</v>
      </c>
      <c r="V28">
        <v>5.09</v>
      </c>
      <c r="W28">
        <v>10.4</v>
      </c>
      <c r="X28">
        <v>36.31</v>
      </c>
      <c r="Y28">
        <v>0</v>
      </c>
      <c r="Z28">
        <v>4.7879000000000005</v>
      </c>
      <c r="AA28">
        <v>3.4389568682606666</v>
      </c>
      <c r="AB28">
        <v>9.9852708177044285</v>
      </c>
      <c r="AC28">
        <v>7.4792916601225059</v>
      </c>
      <c r="AD28">
        <v>9.2167259651778952</v>
      </c>
      <c r="AE28">
        <v>12.22124148372445</v>
      </c>
      <c r="AF28">
        <v>0</v>
      </c>
      <c r="AG28">
        <v>0</v>
      </c>
      <c r="AH28">
        <v>28.631118057022178</v>
      </c>
      <c r="AI28">
        <v>8.1015475255302452</v>
      </c>
      <c r="AJ28">
        <v>0</v>
      </c>
      <c r="AK28">
        <v>12.676117415287628</v>
      </c>
      <c r="AL28">
        <v>3.12877108433735</v>
      </c>
      <c r="AM28">
        <v>0</v>
      </c>
      <c r="AN28">
        <v>0</v>
      </c>
      <c r="AO28">
        <v>0</v>
      </c>
      <c r="AP28">
        <v>3.1369000000000007</v>
      </c>
      <c r="AQ28">
        <v>0</v>
      </c>
      <c r="AR28">
        <v>0.54098913043478258</v>
      </c>
      <c r="AS28">
        <v>1.117662801070473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637.54411004426299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43.370000000000005</v>
      </c>
      <c r="L29">
        <v>33.729999999999997</v>
      </c>
      <c r="M29">
        <v>0</v>
      </c>
      <c r="N29">
        <v>29.069999999999997</v>
      </c>
      <c r="O29">
        <v>23.31</v>
      </c>
      <c r="P29">
        <v>66.72</v>
      </c>
      <c r="Q29">
        <v>2.8916172355903749</v>
      </c>
      <c r="R29">
        <v>5.7800000000000011</v>
      </c>
      <c r="S29">
        <v>3.85</v>
      </c>
      <c r="T29">
        <v>0</v>
      </c>
      <c r="U29">
        <v>272.56</v>
      </c>
      <c r="V29">
        <v>5.09</v>
      </c>
      <c r="W29">
        <v>10.4</v>
      </c>
      <c r="X29">
        <v>36.31</v>
      </c>
      <c r="Y29">
        <v>0</v>
      </c>
      <c r="Z29">
        <v>4.7879000000000005</v>
      </c>
      <c r="AA29">
        <v>3.4389568682606666</v>
      </c>
      <c r="AB29">
        <v>9.9852708177044285</v>
      </c>
      <c r="AC29">
        <v>7.4792916601225059</v>
      </c>
      <c r="AD29">
        <v>9.2167259651778952</v>
      </c>
      <c r="AE29">
        <v>12.22124148372445</v>
      </c>
      <c r="AF29">
        <v>0</v>
      </c>
      <c r="AG29">
        <v>0</v>
      </c>
      <c r="AH29">
        <v>28.631118057022178</v>
      </c>
      <c r="AI29">
        <v>8.1015475255302452</v>
      </c>
      <c r="AJ29">
        <v>0</v>
      </c>
      <c r="AK29">
        <v>12.676117415287628</v>
      </c>
      <c r="AL29">
        <v>3.12877108433735</v>
      </c>
      <c r="AM29">
        <v>0</v>
      </c>
      <c r="AN29">
        <v>0</v>
      </c>
      <c r="AO29">
        <v>0</v>
      </c>
      <c r="AP29">
        <v>2.194560000000001</v>
      </c>
      <c r="AQ29">
        <v>0</v>
      </c>
      <c r="AR29">
        <v>0.54098913043478258</v>
      </c>
      <c r="AS29">
        <v>1.117662801070473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636.60177004426305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43.370000000000005</v>
      </c>
      <c r="L30">
        <v>33.729999999999997</v>
      </c>
      <c r="M30">
        <v>0</v>
      </c>
      <c r="N30">
        <v>29.069999999999997</v>
      </c>
      <c r="O30">
        <v>23.31</v>
      </c>
      <c r="P30">
        <v>66.72</v>
      </c>
      <c r="Q30">
        <v>2.8916172355903749</v>
      </c>
      <c r="R30">
        <v>5.7800000000000011</v>
      </c>
      <c r="S30">
        <v>3.85</v>
      </c>
      <c r="T30">
        <v>0</v>
      </c>
      <c r="U30">
        <v>272.56</v>
      </c>
      <c r="V30">
        <v>5.09</v>
      </c>
      <c r="W30">
        <v>10.4</v>
      </c>
      <c r="X30">
        <v>36.31</v>
      </c>
      <c r="Y30">
        <v>0</v>
      </c>
      <c r="Z30">
        <v>4.7879000000000005</v>
      </c>
      <c r="AA30">
        <v>3.4389568682606666</v>
      </c>
      <c r="AB30">
        <v>9.9852708177044285</v>
      </c>
      <c r="AC30">
        <v>7.4792916601225059</v>
      </c>
      <c r="AD30">
        <v>9.2167259651778952</v>
      </c>
      <c r="AE30">
        <v>12.22124148372445</v>
      </c>
      <c r="AF30">
        <v>0</v>
      </c>
      <c r="AG30">
        <v>0</v>
      </c>
      <c r="AH30">
        <v>28.631118057022178</v>
      </c>
      <c r="AI30">
        <v>8.1015475255302452</v>
      </c>
      <c r="AJ30">
        <v>0</v>
      </c>
      <c r="AK30">
        <v>12.676117415287628</v>
      </c>
      <c r="AL30">
        <v>3.12877108433735</v>
      </c>
      <c r="AM30">
        <v>0</v>
      </c>
      <c r="AN30">
        <v>0</v>
      </c>
      <c r="AO30">
        <v>0</v>
      </c>
      <c r="AP30">
        <v>2.194560000000001</v>
      </c>
      <c r="AQ30">
        <v>0</v>
      </c>
      <c r="AR30">
        <v>0.54098913043478258</v>
      </c>
      <c r="AS30">
        <v>1.117662801070473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636.60177004426305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43.370000000000005</v>
      </c>
      <c r="L31">
        <v>33.729999999999997</v>
      </c>
      <c r="M31">
        <v>0</v>
      </c>
      <c r="N31">
        <v>29.069999999999997</v>
      </c>
      <c r="O31">
        <v>23.31</v>
      </c>
      <c r="P31">
        <v>66.72</v>
      </c>
      <c r="Q31">
        <v>2.8916172355903749</v>
      </c>
      <c r="R31">
        <v>5.7800000000000011</v>
      </c>
      <c r="S31">
        <v>3.85</v>
      </c>
      <c r="T31">
        <v>0</v>
      </c>
      <c r="U31">
        <v>272.56</v>
      </c>
      <c r="V31">
        <v>5.09</v>
      </c>
      <c r="W31">
        <v>10.4</v>
      </c>
      <c r="X31">
        <v>36.31</v>
      </c>
      <c r="Y31">
        <v>0</v>
      </c>
      <c r="Z31">
        <v>1.5951200000000001</v>
      </c>
      <c r="AA31">
        <v>2.9005086732301932</v>
      </c>
      <c r="AB31">
        <v>2.9389362340585152</v>
      </c>
      <c r="AC31">
        <v>4.7390010994188776</v>
      </c>
      <c r="AD31">
        <v>6.7277781983345948</v>
      </c>
      <c r="AE31">
        <v>12.099333838001515</v>
      </c>
      <c r="AF31">
        <v>0</v>
      </c>
      <c r="AG31">
        <v>0</v>
      </c>
      <c r="AH31">
        <v>28.631118057022178</v>
      </c>
      <c r="AI31">
        <v>8.1015475255302452</v>
      </c>
      <c r="AJ31">
        <v>0</v>
      </c>
      <c r="AK31">
        <v>12.676117415287628</v>
      </c>
      <c r="AL31">
        <v>3.12877108433735</v>
      </c>
      <c r="AM31">
        <v>0</v>
      </c>
      <c r="AN31">
        <v>0</v>
      </c>
      <c r="AO31">
        <v>0</v>
      </c>
      <c r="AP31">
        <v>1.8796000000000006</v>
      </c>
      <c r="AQ31">
        <v>0</v>
      </c>
      <c r="AR31">
        <v>0.54098913043478258</v>
      </c>
      <c r="AS31">
        <v>1.117662801070473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620.15810129231647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43.370000000000005</v>
      </c>
      <c r="L32">
        <v>33.729999999999997</v>
      </c>
      <c r="M32">
        <v>0</v>
      </c>
      <c r="N32">
        <v>29.069999999999997</v>
      </c>
      <c r="O32">
        <v>23.31</v>
      </c>
      <c r="P32">
        <v>66.72</v>
      </c>
      <c r="Q32">
        <v>2.8916172355903749</v>
      </c>
      <c r="R32">
        <v>5.7800000000000011</v>
      </c>
      <c r="S32">
        <v>3.85</v>
      </c>
      <c r="T32">
        <v>0</v>
      </c>
      <c r="U32">
        <v>272.56</v>
      </c>
      <c r="V32">
        <v>5.09</v>
      </c>
      <c r="W32">
        <v>10.4</v>
      </c>
      <c r="X32">
        <v>36.31</v>
      </c>
      <c r="Y32">
        <v>0</v>
      </c>
      <c r="Z32">
        <v>1.5951200000000001</v>
      </c>
      <c r="AA32">
        <v>0</v>
      </c>
      <c r="AB32">
        <v>2.9389362340585152</v>
      </c>
      <c r="AC32">
        <v>2.3695005497094388</v>
      </c>
      <c r="AD32">
        <v>4.4623277819833458</v>
      </c>
      <c r="AE32">
        <v>12.099333838001515</v>
      </c>
      <c r="AF32">
        <v>0</v>
      </c>
      <c r="AG32">
        <v>0</v>
      </c>
      <c r="AH32">
        <v>23.022751425554382</v>
      </c>
      <c r="AI32">
        <v>8.1015475255302452</v>
      </c>
      <c r="AJ32">
        <v>0</v>
      </c>
      <c r="AK32">
        <v>12.676117415287628</v>
      </c>
      <c r="AL32">
        <v>3.12877108433735</v>
      </c>
      <c r="AM32">
        <v>0</v>
      </c>
      <c r="AN32">
        <v>0</v>
      </c>
      <c r="AO32">
        <v>0</v>
      </c>
      <c r="AP32">
        <v>1.8796000000000006</v>
      </c>
      <c r="AQ32">
        <v>0</v>
      </c>
      <c r="AR32">
        <v>0.54098913043478258</v>
      </c>
      <c r="AS32">
        <v>1.117662801070473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607.01427502155786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43.370000000000005</v>
      </c>
      <c r="L33">
        <v>33.729999999999997</v>
      </c>
      <c r="M33">
        <v>0</v>
      </c>
      <c r="N33">
        <v>29.069999999999997</v>
      </c>
      <c r="O33">
        <v>23.31</v>
      </c>
      <c r="P33">
        <v>66.72</v>
      </c>
      <c r="Q33">
        <v>2.8916172355903749</v>
      </c>
      <c r="R33">
        <v>5.7800000000000011</v>
      </c>
      <c r="S33">
        <v>3.85</v>
      </c>
      <c r="T33">
        <v>0</v>
      </c>
      <c r="U33">
        <v>272.56</v>
      </c>
      <c r="V33">
        <v>5.09</v>
      </c>
      <c r="W33">
        <v>10.4</v>
      </c>
      <c r="X33">
        <v>36.31</v>
      </c>
      <c r="Y33">
        <v>0</v>
      </c>
      <c r="Z33">
        <v>1.5951200000000001</v>
      </c>
      <c r="AA33">
        <v>0</v>
      </c>
      <c r="AB33">
        <v>2.9389362340585152</v>
      </c>
      <c r="AC33">
        <v>2.3695005497094388</v>
      </c>
      <c r="AD33">
        <v>2.2298940196820589</v>
      </c>
      <c r="AE33">
        <v>12.099333838001515</v>
      </c>
      <c r="AF33">
        <v>0</v>
      </c>
      <c r="AG33">
        <v>0</v>
      </c>
      <c r="AH33">
        <v>17.178162829989439</v>
      </c>
      <c r="AI33">
        <v>8.1015475255302452</v>
      </c>
      <c r="AJ33">
        <v>0</v>
      </c>
      <c r="AK33">
        <v>12.676117415287628</v>
      </c>
      <c r="AL33">
        <v>3.12877108433735</v>
      </c>
      <c r="AM33">
        <v>0</v>
      </c>
      <c r="AN33">
        <v>0</v>
      </c>
      <c r="AO33">
        <v>0</v>
      </c>
      <c r="AP33">
        <v>1.8796000000000006</v>
      </c>
      <c r="AQ33">
        <v>0</v>
      </c>
      <c r="AR33">
        <v>0.81021376811594192</v>
      </c>
      <c r="AS33">
        <v>1.117662801070473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599.20647730137273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43.370000000000005</v>
      </c>
      <c r="L34">
        <v>33.729999999999997</v>
      </c>
      <c r="M34">
        <v>0</v>
      </c>
      <c r="N34">
        <v>29.069999999999997</v>
      </c>
      <c r="O34">
        <v>23.31</v>
      </c>
      <c r="P34">
        <v>66.72</v>
      </c>
      <c r="Q34">
        <v>2.8916172355903749</v>
      </c>
      <c r="R34">
        <v>5.7800000000000011</v>
      </c>
      <c r="S34">
        <v>3.85</v>
      </c>
      <c r="T34">
        <v>0</v>
      </c>
      <c r="U34">
        <v>272.56</v>
      </c>
      <c r="V34">
        <v>5.09</v>
      </c>
      <c r="W34">
        <v>10.4</v>
      </c>
      <c r="X34">
        <v>36.31</v>
      </c>
      <c r="Y34">
        <v>0</v>
      </c>
      <c r="Z34">
        <v>1.5951200000000001</v>
      </c>
      <c r="AA34">
        <v>0</v>
      </c>
      <c r="AB34">
        <v>2.9389362340585152</v>
      </c>
      <c r="AC34">
        <v>2.3695005497094388</v>
      </c>
      <c r="AD34">
        <v>0.32254731264193792</v>
      </c>
      <c r="AE34">
        <v>12.099333838001515</v>
      </c>
      <c r="AF34">
        <v>0</v>
      </c>
      <c r="AG34">
        <v>0</v>
      </c>
      <c r="AH34">
        <v>9.9695828933474129</v>
      </c>
      <c r="AI34">
        <v>1.2469780047132759</v>
      </c>
      <c r="AJ34">
        <v>0</v>
      </c>
      <c r="AK34">
        <v>12.676117415287628</v>
      </c>
      <c r="AL34">
        <v>3.12877108433735</v>
      </c>
      <c r="AM34">
        <v>0</v>
      </c>
      <c r="AN34">
        <v>0</v>
      </c>
      <c r="AO34">
        <v>0</v>
      </c>
      <c r="AP34">
        <v>1.8796000000000006</v>
      </c>
      <c r="AQ34">
        <v>0</v>
      </c>
      <c r="AR34">
        <v>9.9994094202898545</v>
      </c>
      <c r="AS34">
        <v>1.117662801070473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592.42517678904755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43.370000000000005</v>
      </c>
      <c r="L35">
        <v>33.729999999999997</v>
      </c>
      <c r="M35">
        <v>0</v>
      </c>
      <c r="N35">
        <v>29.069999999999997</v>
      </c>
      <c r="O35">
        <v>23.31</v>
      </c>
      <c r="P35">
        <v>66.72</v>
      </c>
      <c r="Q35">
        <v>2.8899999999999997</v>
      </c>
      <c r="R35">
        <v>5.78</v>
      </c>
      <c r="S35">
        <v>3.8600000000000008</v>
      </c>
      <c r="T35">
        <v>0</v>
      </c>
      <c r="U35">
        <v>272.56</v>
      </c>
      <c r="V35">
        <v>5.09</v>
      </c>
      <c r="W35">
        <v>10.4</v>
      </c>
      <c r="X35">
        <v>36.31</v>
      </c>
      <c r="Y35">
        <v>0</v>
      </c>
      <c r="Z35">
        <v>1.5951200000000001</v>
      </c>
      <c r="AA35">
        <v>0</v>
      </c>
      <c r="AB35">
        <v>2.9389362340585152</v>
      </c>
      <c r="AC35">
        <v>2.3695005497094388</v>
      </c>
      <c r="AD35">
        <v>0.32254731264193792</v>
      </c>
      <c r="AE35">
        <v>8.0687623012869043</v>
      </c>
      <c r="AF35">
        <v>0</v>
      </c>
      <c r="AG35">
        <v>0</v>
      </c>
      <c r="AH35">
        <v>9.9695828933474129</v>
      </c>
      <c r="AI35">
        <v>0.62475883739198756</v>
      </c>
      <c r="AJ35">
        <v>0</v>
      </c>
      <c r="AK35">
        <v>12.676117415287628</v>
      </c>
      <c r="AL35">
        <v>6.5419759036144596</v>
      </c>
      <c r="AM35">
        <v>0</v>
      </c>
      <c r="AN35">
        <v>0</v>
      </c>
      <c r="AO35">
        <v>0</v>
      </c>
      <c r="AP35">
        <v>1.8796000000000006</v>
      </c>
      <c r="AQ35">
        <v>0</v>
      </c>
      <c r="AR35">
        <v>9.9994094202898545</v>
      </c>
      <c r="AS35">
        <v>4.6103590544157003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594.68666992204362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43.37</v>
      </c>
      <c r="L36">
        <v>33.729999999999997</v>
      </c>
      <c r="M36">
        <v>0</v>
      </c>
      <c r="N36">
        <v>29.069999999999997</v>
      </c>
      <c r="O36">
        <v>23.31</v>
      </c>
      <c r="P36">
        <v>66.72</v>
      </c>
      <c r="Q36">
        <v>2.8899999999999997</v>
      </c>
      <c r="R36">
        <v>5.78</v>
      </c>
      <c r="S36">
        <v>3.8600000000000008</v>
      </c>
      <c r="T36">
        <v>0</v>
      </c>
      <c r="U36">
        <v>272.56</v>
      </c>
      <c r="V36">
        <v>5.09</v>
      </c>
      <c r="W36">
        <v>10.4</v>
      </c>
      <c r="X36">
        <v>36.31</v>
      </c>
      <c r="Y36">
        <v>0</v>
      </c>
      <c r="Z36">
        <v>1.5900399999999999</v>
      </c>
      <c r="AA36">
        <v>0</v>
      </c>
      <c r="AB36">
        <v>0.58677119279819967</v>
      </c>
      <c r="AC36">
        <v>2.3695005497094388</v>
      </c>
      <c r="AD36">
        <v>0.32254731264193792</v>
      </c>
      <c r="AE36">
        <v>8.0687623012869043</v>
      </c>
      <c r="AF36">
        <v>0</v>
      </c>
      <c r="AG36">
        <v>0</v>
      </c>
      <c r="AH36">
        <v>9.9695828933474129</v>
      </c>
      <c r="AI36">
        <v>0</v>
      </c>
      <c r="AJ36">
        <v>0</v>
      </c>
      <c r="AK36">
        <v>12.676117415287628</v>
      </c>
      <c r="AL36">
        <v>19.430379518072293</v>
      </c>
      <c r="AM36">
        <v>0</v>
      </c>
      <c r="AN36">
        <v>0</v>
      </c>
      <c r="AO36">
        <v>0</v>
      </c>
      <c r="AP36">
        <v>1.8796000000000006</v>
      </c>
      <c r="AQ36">
        <v>0</v>
      </c>
      <c r="AR36">
        <v>1.2165905797101448</v>
      </c>
      <c r="AS36">
        <v>4.6103590544157003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595.81025081726955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58.34</v>
      </c>
      <c r="L37">
        <v>33.729999999999997</v>
      </c>
      <c r="M37">
        <v>0</v>
      </c>
      <c r="N37">
        <v>29.069999999999997</v>
      </c>
      <c r="O37">
        <v>23.31</v>
      </c>
      <c r="P37">
        <v>66.72</v>
      </c>
      <c r="Q37">
        <v>2.8899999999999997</v>
      </c>
      <c r="R37">
        <v>5.78</v>
      </c>
      <c r="S37">
        <v>3.8600000000000008</v>
      </c>
      <c r="T37">
        <v>0</v>
      </c>
      <c r="U37">
        <v>272.56</v>
      </c>
      <c r="V37">
        <v>5.09</v>
      </c>
      <c r="W37">
        <v>10.4</v>
      </c>
      <c r="X37">
        <v>36.31</v>
      </c>
      <c r="Y37">
        <v>0</v>
      </c>
      <c r="Z37">
        <v>1.5900399999999999</v>
      </c>
      <c r="AA37">
        <v>0</v>
      </c>
      <c r="AB37">
        <v>0.58677119279819967</v>
      </c>
      <c r="AC37">
        <v>2.3695005497094388</v>
      </c>
      <c r="AD37">
        <v>0.32254731264193792</v>
      </c>
      <c r="AE37">
        <v>8.0687623012869043</v>
      </c>
      <c r="AF37">
        <v>0</v>
      </c>
      <c r="AG37">
        <v>0</v>
      </c>
      <c r="AH37">
        <v>9.9695828933474129</v>
      </c>
      <c r="AI37">
        <v>0</v>
      </c>
      <c r="AJ37">
        <v>0</v>
      </c>
      <c r="AK37">
        <v>12.676117415287628</v>
      </c>
      <c r="AL37">
        <v>19.430379518072293</v>
      </c>
      <c r="AM37">
        <v>0</v>
      </c>
      <c r="AN37">
        <v>0</v>
      </c>
      <c r="AO37">
        <v>0</v>
      </c>
      <c r="AP37">
        <v>1.8796000000000006</v>
      </c>
      <c r="AQ37">
        <v>0</v>
      </c>
      <c r="AR37">
        <v>0.81021376811594192</v>
      </c>
      <c r="AS37">
        <v>4.6103590544157003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610.37387400567536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43.37</v>
      </c>
      <c r="L38">
        <v>33.729999999999997</v>
      </c>
      <c r="M38">
        <v>0</v>
      </c>
      <c r="N38">
        <v>29.069999999999997</v>
      </c>
      <c r="O38">
        <v>23.31</v>
      </c>
      <c r="P38">
        <v>66.72</v>
      </c>
      <c r="Q38">
        <v>2.8899999999999997</v>
      </c>
      <c r="R38">
        <v>5.78</v>
      </c>
      <c r="S38">
        <v>3.8600000000000008</v>
      </c>
      <c r="T38">
        <v>0</v>
      </c>
      <c r="U38">
        <v>272.56</v>
      </c>
      <c r="V38">
        <v>5.09</v>
      </c>
      <c r="W38">
        <v>10.4</v>
      </c>
      <c r="X38">
        <v>36.31</v>
      </c>
      <c r="Y38">
        <v>0</v>
      </c>
      <c r="Z38">
        <v>1.5900399999999999</v>
      </c>
      <c r="AA38">
        <v>0</v>
      </c>
      <c r="AB38">
        <v>0.58677119279819967</v>
      </c>
      <c r="AC38">
        <v>2.3695005497094388</v>
      </c>
      <c r="AD38">
        <v>0.32254731264193792</v>
      </c>
      <c r="AE38">
        <v>8.0687623012869043</v>
      </c>
      <c r="AF38">
        <v>0</v>
      </c>
      <c r="AG38">
        <v>0</v>
      </c>
      <c r="AH38">
        <v>9.9695828933474129</v>
      </c>
      <c r="AI38">
        <v>0</v>
      </c>
      <c r="AJ38">
        <v>0</v>
      </c>
      <c r="AK38">
        <v>12.676117415287628</v>
      </c>
      <c r="AL38">
        <v>19.430379518072293</v>
      </c>
      <c r="AM38">
        <v>0</v>
      </c>
      <c r="AN38">
        <v>0</v>
      </c>
      <c r="AO38">
        <v>0</v>
      </c>
      <c r="AP38">
        <v>1.8796000000000006</v>
      </c>
      <c r="AQ38">
        <v>0</v>
      </c>
      <c r="AR38">
        <v>0.81021376811594192</v>
      </c>
      <c r="AS38">
        <v>4.6103590544157003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595.40387400567533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43.37</v>
      </c>
      <c r="L39">
        <v>33.729999999999997</v>
      </c>
      <c r="M39">
        <v>0</v>
      </c>
      <c r="N39">
        <v>29.069999999999997</v>
      </c>
      <c r="O39">
        <v>23.31</v>
      </c>
      <c r="P39">
        <v>66.72</v>
      </c>
      <c r="Q39">
        <v>2.8899999999999997</v>
      </c>
      <c r="R39">
        <v>5.78</v>
      </c>
      <c r="S39">
        <v>3.8600000000000008</v>
      </c>
      <c r="T39">
        <v>0</v>
      </c>
      <c r="U39">
        <v>272.56</v>
      </c>
      <c r="V39">
        <v>5.09</v>
      </c>
      <c r="W39">
        <v>7.43</v>
      </c>
      <c r="X39">
        <v>36.31</v>
      </c>
      <c r="Y39">
        <v>0</v>
      </c>
      <c r="Z39">
        <v>1.5900399999999999</v>
      </c>
      <c r="AA39">
        <v>0</v>
      </c>
      <c r="AB39">
        <v>0.58677119279819967</v>
      </c>
      <c r="AC39">
        <v>2.3695005497094388</v>
      </c>
      <c r="AD39">
        <v>0.32254731264193792</v>
      </c>
      <c r="AE39">
        <v>8.0687623012869043</v>
      </c>
      <c r="AF39">
        <v>0</v>
      </c>
      <c r="AG39">
        <v>0</v>
      </c>
      <c r="AH39">
        <v>9.9695828933474129</v>
      </c>
      <c r="AI39">
        <v>0</v>
      </c>
      <c r="AJ39">
        <v>0</v>
      </c>
      <c r="AK39">
        <v>12.676117415287628</v>
      </c>
      <c r="AL39">
        <v>19.430379518072293</v>
      </c>
      <c r="AM39">
        <v>0</v>
      </c>
      <c r="AN39">
        <v>0</v>
      </c>
      <c r="AO39">
        <v>0</v>
      </c>
      <c r="AP39">
        <v>3.1369000000000007</v>
      </c>
      <c r="AQ39">
        <v>0</v>
      </c>
      <c r="AR39">
        <v>0.81021376811594192</v>
      </c>
      <c r="AS39">
        <v>4.6103590544157003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593.69117400567529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43.37</v>
      </c>
      <c r="L40">
        <v>33.729999999999997</v>
      </c>
      <c r="M40">
        <v>0</v>
      </c>
      <c r="N40">
        <v>29.069999999999997</v>
      </c>
      <c r="O40">
        <v>23.31</v>
      </c>
      <c r="P40">
        <v>66.72</v>
      </c>
      <c r="Q40">
        <v>2.8899999999999997</v>
      </c>
      <c r="R40">
        <v>5.78</v>
      </c>
      <c r="S40">
        <v>3.8600000000000008</v>
      </c>
      <c r="T40">
        <v>0</v>
      </c>
      <c r="U40">
        <v>272.56</v>
      </c>
      <c r="V40">
        <v>5.09</v>
      </c>
      <c r="W40">
        <v>7.43</v>
      </c>
      <c r="X40">
        <v>36.31</v>
      </c>
      <c r="Y40">
        <v>0</v>
      </c>
      <c r="Z40">
        <v>1.5900399999999999</v>
      </c>
      <c r="AA40">
        <v>0</v>
      </c>
      <c r="AB40">
        <v>0.58677119279819967</v>
      </c>
      <c r="AC40">
        <v>2.3695005497094388</v>
      </c>
      <c r="AD40">
        <v>0.32254731264193792</v>
      </c>
      <c r="AE40">
        <v>8.0687623012869043</v>
      </c>
      <c r="AF40">
        <v>0</v>
      </c>
      <c r="AG40">
        <v>0</v>
      </c>
      <c r="AH40">
        <v>9.9695828933474129</v>
      </c>
      <c r="AI40">
        <v>0</v>
      </c>
      <c r="AJ40">
        <v>0</v>
      </c>
      <c r="AK40">
        <v>12.676117415287628</v>
      </c>
      <c r="AL40">
        <v>6.5419759036144596</v>
      </c>
      <c r="AM40">
        <v>0</v>
      </c>
      <c r="AN40">
        <v>0</v>
      </c>
      <c r="AO40">
        <v>0</v>
      </c>
      <c r="AP40">
        <v>3.1369000000000007</v>
      </c>
      <c r="AQ40">
        <v>0</v>
      </c>
      <c r="AR40">
        <v>0.81021376811594192</v>
      </c>
      <c r="AS40">
        <v>4.6103590544157003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580.80277039121745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43.370000000000005</v>
      </c>
      <c r="L41">
        <v>33.729999999999997</v>
      </c>
      <c r="M41">
        <v>0</v>
      </c>
      <c r="N41">
        <v>29.069999999999997</v>
      </c>
      <c r="O41">
        <v>23.31</v>
      </c>
      <c r="P41">
        <v>66.72</v>
      </c>
      <c r="Q41">
        <v>2.8899999999999997</v>
      </c>
      <c r="R41">
        <v>5.78</v>
      </c>
      <c r="S41">
        <v>3.8600000000000008</v>
      </c>
      <c r="T41">
        <v>0</v>
      </c>
      <c r="U41">
        <v>272.56</v>
      </c>
      <c r="V41">
        <v>2.89</v>
      </c>
      <c r="W41">
        <v>5.78</v>
      </c>
      <c r="X41">
        <v>36.31</v>
      </c>
      <c r="Y41">
        <v>0</v>
      </c>
      <c r="Z41">
        <v>0</v>
      </c>
      <c r="AA41">
        <v>0</v>
      </c>
      <c r="AB41">
        <v>2.4461500375093781</v>
      </c>
      <c r="AC41">
        <v>0</v>
      </c>
      <c r="AD41">
        <v>0.32254731264193792</v>
      </c>
      <c r="AE41">
        <v>8.0687623012869043</v>
      </c>
      <c r="AF41">
        <v>0</v>
      </c>
      <c r="AG41">
        <v>0</v>
      </c>
      <c r="AH41">
        <v>9.9695828933474129</v>
      </c>
      <c r="AI41">
        <v>0</v>
      </c>
      <c r="AJ41">
        <v>0</v>
      </c>
      <c r="AK41">
        <v>12.676117415287628</v>
      </c>
      <c r="AL41">
        <v>3.12877108433735</v>
      </c>
      <c r="AM41">
        <v>0</v>
      </c>
      <c r="AN41">
        <v>0</v>
      </c>
      <c r="AO41">
        <v>0</v>
      </c>
      <c r="AP41">
        <v>1.8796000000000006</v>
      </c>
      <c r="AQ41">
        <v>0</v>
      </c>
      <c r="AR41">
        <v>0.81021376811594192</v>
      </c>
      <c r="AS41">
        <v>1.117662801070473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566.68940761359693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43.370000000000005</v>
      </c>
      <c r="L42">
        <v>33.729999999999997</v>
      </c>
      <c r="M42">
        <v>0</v>
      </c>
      <c r="N42">
        <v>29.069999999999997</v>
      </c>
      <c r="O42">
        <v>23.31</v>
      </c>
      <c r="P42">
        <v>66.72</v>
      </c>
      <c r="Q42">
        <v>2.8899999999999997</v>
      </c>
      <c r="R42">
        <v>5.78</v>
      </c>
      <c r="S42">
        <v>3.8600000000000008</v>
      </c>
      <c r="T42">
        <v>0</v>
      </c>
      <c r="U42">
        <v>272.56</v>
      </c>
      <c r="V42">
        <v>2.89</v>
      </c>
      <c r="W42">
        <v>5.78</v>
      </c>
      <c r="X42">
        <v>36.31</v>
      </c>
      <c r="Y42">
        <v>0</v>
      </c>
      <c r="Z42">
        <v>0</v>
      </c>
      <c r="AA42">
        <v>0</v>
      </c>
      <c r="AB42">
        <v>2.4461500375093781</v>
      </c>
      <c r="AC42">
        <v>0</v>
      </c>
      <c r="AD42">
        <v>0.32254731264193792</v>
      </c>
      <c r="AE42">
        <v>8.0687623012869043</v>
      </c>
      <c r="AF42">
        <v>0</v>
      </c>
      <c r="AG42">
        <v>0</v>
      </c>
      <c r="AH42">
        <v>9.9695828933474129</v>
      </c>
      <c r="AI42">
        <v>0</v>
      </c>
      <c r="AJ42">
        <v>0</v>
      </c>
      <c r="AK42">
        <v>12.676117415287628</v>
      </c>
      <c r="AL42">
        <v>3.12877108433735</v>
      </c>
      <c r="AM42">
        <v>0</v>
      </c>
      <c r="AN42">
        <v>0</v>
      </c>
      <c r="AO42">
        <v>0</v>
      </c>
      <c r="AP42">
        <v>1.8796000000000006</v>
      </c>
      <c r="AQ42">
        <v>0</v>
      </c>
      <c r="AR42">
        <v>0.81021376811594192</v>
      </c>
      <c r="AS42">
        <v>1.117662801070473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566.68940761359693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43.370000000000005</v>
      </c>
      <c r="L43">
        <v>33.729999999999997</v>
      </c>
      <c r="M43">
        <v>0</v>
      </c>
      <c r="N43">
        <v>29.069999999999997</v>
      </c>
      <c r="O43">
        <v>23.31</v>
      </c>
      <c r="P43">
        <v>66.72</v>
      </c>
      <c r="Q43">
        <v>2.8899999999999997</v>
      </c>
      <c r="R43">
        <v>5.78</v>
      </c>
      <c r="S43">
        <v>3.8600000000000008</v>
      </c>
      <c r="T43">
        <v>0</v>
      </c>
      <c r="U43">
        <v>272.56</v>
      </c>
      <c r="V43">
        <v>5.09</v>
      </c>
      <c r="W43">
        <v>7.43</v>
      </c>
      <c r="X43">
        <v>36.31</v>
      </c>
      <c r="Y43">
        <v>0</v>
      </c>
      <c r="Z43">
        <v>0</v>
      </c>
      <c r="AA43">
        <v>0</v>
      </c>
      <c r="AB43">
        <v>0.58677119279819967</v>
      </c>
      <c r="AC43">
        <v>0</v>
      </c>
      <c r="AD43">
        <v>2.2298940196820589</v>
      </c>
      <c r="AE43">
        <v>8.0687623012869043</v>
      </c>
      <c r="AF43">
        <v>0</v>
      </c>
      <c r="AG43">
        <v>0</v>
      </c>
      <c r="AH43">
        <v>9.9695828933474129</v>
      </c>
      <c r="AI43">
        <v>0</v>
      </c>
      <c r="AJ43">
        <v>0</v>
      </c>
      <c r="AK43">
        <v>12.676117415287628</v>
      </c>
      <c r="AL43">
        <v>3.12877108433735</v>
      </c>
      <c r="AM43">
        <v>0</v>
      </c>
      <c r="AN43">
        <v>0</v>
      </c>
      <c r="AO43">
        <v>0</v>
      </c>
      <c r="AP43">
        <v>1.8796000000000006</v>
      </c>
      <c r="AQ43">
        <v>0</v>
      </c>
      <c r="AR43">
        <v>0.81021376811594192</v>
      </c>
      <c r="AS43">
        <v>1.117662801070473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570.5873754759258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43.370000000000005</v>
      </c>
      <c r="L44">
        <v>33.729999999999997</v>
      </c>
      <c r="M44">
        <v>0</v>
      </c>
      <c r="N44">
        <v>29.069999999999997</v>
      </c>
      <c r="O44">
        <v>23.31</v>
      </c>
      <c r="P44">
        <v>66.72</v>
      </c>
      <c r="Q44">
        <v>2.8899999999999997</v>
      </c>
      <c r="R44">
        <v>5.78</v>
      </c>
      <c r="S44">
        <v>3.8600000000000008</v>
      </c>
      <c r="T44">
        <v>0</v>
      </c>
      <c r="U44">
        <v>272.56</v>
      </c>
      <c r="V44">
        <v>5.09</v>
      </c>
      <c r="W44">
        <v>7.43</v>
      </c>
      <c r="X44">
        <v>36.31</v>
      </c>
      <c r="Y44">
        <v>0</v>
      </c>
      <c r="Z44">
        <v>0</v>
      </c>
      <c r="AA44">
        <v>0</v>
      </c>
      <c r="AB44">
        <v>0.58677119279819967</v>
      </c>
      <c r="AC44">
        <v>0</v>
      </c>
      <c r="AD44">
        <v>2.2298940196820589</v>
      </c>
      <c r="AE44">
        <v>8.0687623012869043</v>
      </c>
      <c r="AF44">
        <v>0</v>
      </c>
      <c r="AG44">
        <v>0</v>
      </c>
      <c r="AH44">
        <v>9.9695828933474129</v>
      </c>
      <c r="AI44">
        <v>0</v>
      </c>
      <c r="AJ44">
        <v>0</v>
      </c>
      <c r="AK44">
        <v>12.676117415287628</v>
      </c>
      <c r="AL44">
        <v>3.12877108433735</v>
      </c>
      <c r="AM44">
        <v>0</v>
      </c>
      <c r="AN44">
        <v>0</v>
      </c>
      <c r="AO44">
        <v>0</v>
      </c>
      <c r="AP44">
        <v>1.8796000000000006</v>
      </c>
      <c r="AQ44">
        <v>0</v>
      </c>
      <c r="AR44">
        <v>0.81021376811594192</v>
      </c>
      <c r="AS44">
        <v>1.117662801070473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570.5873754759258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43.370000000000005</v>
      </c>
      <c r="L45">
        <v>33.729999999999997</v>
      </c>
      <c r="M45">
        <v>0</v>
      </c>
      <c r="N45">
        <v>29.069999999999997</v>
      </c>
      <c r="O45">
        <v>23.31</v>
      </c>
      <c r="P45">
        <v>66.72</v>
      </c>
      <c r="Q45">
        <v>2.8899999999999997</v>
      </c>
      <c r="R45">
        <v>5.78</v>
      </c>
      <c r="S45">
        <v>3.8600000000000008</v>
      </c>
      <c r="T45">
        <v>0</v>
      </c>
      <c r="U45">
        <v>272.56</v>
      </c>
      <c r="V45">
        <v>5.09</v>
      </c>
      <c r="W45">
        <v>7.43</v>
      </c>
      <c r="X45">
        <v>36.31</v>
      </c>
      <c r="Y45">
        <v>0</v>
      </c>
      <c r="Z45">
        <v>0</v>
      </c>
      <c r="AA45">
        <v>0</v>
      </c>
      <c r="AB45">
        <v>0.58677119279819967</v>
      </c>
      <c r="AC45">
        <v>0</v>
      </c>
      <c r="AD45">
        <v>2.2298940196820589</v>
      </c>
      <c r="AE45">
        <v>8.0687623012869043</v>
      </c>
      <c r="AF45">
        <v>0</v>
      </c>
      <c r="AG45">
        <v>0</v>
      </c>
      <c r="AH45">
        <v>9.9695828933474129</v>
      </c>
      <c r="AI45">
        <v>0</v>
      </c>
      <c r="AJ45">
        <v>0</v>
      </c>
      <c r="AK45">
        <v>12.676117415287628</v>
      </c>
      <c r="AL45">
        <v>3.12877108433735</v>
      </c>
      <c r="AM45">
        <v>0</v>
      </c>
      <c r="AN45">
        <v>0</v>
      </c>
      <c r="AO45">
        <v>0</v>
      </c>
      <c r="AP45">
        <v>1.8796000000000006</v>
      </c>
      <c r="AQ45">
        <v>0</v>
      </c>
      <c r="AR45">
        <v>0.81021376811594192</v>
      </c>
      <c r="AS45">
        <v>1.117662801070473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570.5873754759258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43.370000000000005</v>
      </c>
      <c r="L46">
        <v>33.730000000000004</v>
      </c>
      <c r="M46">
        <v>0</v>
      </c>
      <c r="N46">
        <v>29.069999999999997</v>
      </c>
      <c r="O46">
        <v>23.31</v>
      </c>
      <c r="P46">
        <v>66.72</v>
      </c>
      <c r="Q46">
        <v>2.8899999999999997</v>
      </c>
      <c r="R46">
        <v>5.78</v>
      </c>
      <c r="S46">
        <v>3.8600000000000008</v>
      </c>
      <c r="T46">
        <v>0</v>
      </c>
      <c r="U46">
        <v>272.56</v>
      </c>
      <c r="V46">
        <v>5.09</v>
      </c>
      <c r="W46">
        <v>7.43</v>
      </c>
      <c r="X46">
        <v>36.31</v>
      </c>
      <c r="Y46">
        <v>0</v>
      </c>
      <c r="Z46">
        <v>0</v>
      </c>
      <c r="AA46">
        <v>0</v>
      </c>
      <c r="AB46">
        <v>0.58677119279819967</v>
      </c>
      <c r="AC46">
        <v>0</v>
      </c>
      <c r="AD46">
        <v>2.2298940196820589</v>
      </c>
      <c r="AE46">
        <v>8.0687623012869043</v>
      </c>
      <c r="AF46">
        <v>0</v>
      </c>
      <c r="AG46">
        <v>0</v>
      </c>
      <c r="AH46">
        <v>9.9695828933474129</v>
      </c>
      <c r="AI46">
        <v>0</v>
      </c>
      <c r="AJ46">
        <v>0</v>
      </c>
      <c r="AK46">
        <v>12.676117415287628</v>
      </c>
      <c r="AL46">
        <v>3.12877108433735</v>
      </c>
      <c r="AM46">
        <v>0</v>
      </c>
      <c r="AN46">
        <v>0</v>
      </c>
      <c r="AO46">
        <v>0</v>
      </c>
      <c r="AP46">
        <v>1.8796000000000006</v>
      </c>
      <c r="AQ46">
        <v>0</v>
      </c>
      <c r="AR46">
        <v>1.2165905797101448</v>
      </c>
      <c r="AS46">
        <v>1.117662801070473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570.99375228752001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43.370000000000005</v>
      </c>
      <c r="L47">
        <v>33.730000000000004</v>
      </c>
      <c r="M47">
        <v>0</v>
      </c>
      <c r="N47">
        <v>29.069999999999997</v>
      </c>
      <c r="O47">
        <v>23.31</v>
      </c>
      <c r="P47">
        <v>66.72</v>
      </c>
      <c r="Q47">
        <v>2.8899999999999997</v>
      </c>
      <c r="R47">
        <v>5.78</v>
      </c>
      <c r="S47">
        <v>3.8600000000000008</v>
      </c>
      <c r="T47">
        <v>0</v>
      </c>
      <c r="U47">
        <v>272.56</v>
      </c>
      <c r="V47">
        <v>5.09</v>
      </c>
      <c r="W47">
        <v>7.43</v>
      </c>
      <c r="X47">
        <v>24.20253988245172</v>
      </c>
      <c r="Y47">
        <v>0</v>
      </c>
      <c r="Z47">
        <v>0</v>
      </c>
      <c r="AA47">
        <v>0</v>
      </c>
      <c r="AB47">
        <v>0.58677119279819967</v>
      </c>
      <c r="AC47">
        <v>0</v>
      </c>
      <c r="AD47">
        <v>2.2298940196820589</v>
      </c>
      <c r="AE47">
        <v>8.0687623012869043</v>
      </c>
      <c r="AF47">
        <v>0</v>
      </c>
      <c r="AG47">
        <v>0</v>
      </c>
      <c r="AH47">
        <v>5.7252076029567043</v>
      </c>
      <c r="AI47">
        <v>0</v>
      </c>
      <c r="AJ47">
        <v>0</v>
      </c>
      <c r="AK47">
        <v>12.676117415287628</v>
      </c>
      <c r="AL47">
        <v>3.12877108433735</v>
      </c>
      <c r="AM47">
        <v>0</v>
      </c>
      <c r="AN47">
        <v>0</v>
      </c>
      <c r="AO47">
        <v>0</v>
      </c>
      <c r="AP47">
        <v>1.8796000000000006</v>
      </c>
      <c r="AQ47">
        <v>0</v>
      </c>
      <c r="AR47">
        <v>0.59432608695652167</v>
      </c>
      <c r="AS47">
        <v>1.117662801070473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554.01965238682749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43.370000000000005</v>
      </c>
      <c r="L48">
        <v>33.730000000000004</v>
      </c>
      <c r="M48">
        <v>0</v>
      </c>
      <c r="N48">
        <v>29.069999999999997</v>
      </c>
      <c r="O48">
        <v>23.31</v>
      </c>
      <c r="P48">
        <v>66.72</v>
      </c>
      <c r="Q48">
        <v>2.8899999999999997</v>
      </c>
      <c r="R48">
        <v>5.78</v>
      </c>
      <c r="S48">
        <v>3.8600000000000008</v>
      </c>
      <c r="T48">
        <v>0</v>
      </c>
      <c r="U48">
        <v>272.56</v>
      </c>
      <c r="V48">
        <v>5.09</v>
      </c>
      <c r="W48">
        <v>7.43</v>
      </c>
      <c r="X48">
        <v>24.20253988245172</v>
      </c>
      <c r="Y48">
        <v>0</v>
      </c>
      <c r="Z48">
        <v>0</v>
      </c>
      <c r="AA48">
        <v>0</v>
      </c>
      <c r="AB48">
        <v>0.58677119279819967</v>
      </c>
      <c r="AC48">
        <v>0</v>
      </c>
      <c r="AD48">
        <v>2.2298940196820589</v>
      </c>
      <c r="AE48">
        <v>8.0687623012869043</v>
      </c>
      <c r="AF48">
        <v>0</v>
      </c>
      <c r="AG48">
        <v>0</v>
      </c>
      <c r="AH48">
        <v>5.7252076029567043</v>
      </c>
      <c r="AI48">
        <v>0</v>
      </c>
      <c r="AJ48">
        <v>0</v>
      </c>
      <c r="AK48">
        <v>12.676117415287628</v>
      </c>
      <c r="AL48">
        <v>3.12877108433735</v>
      </c>
      <c r="AM48">
        <v>0</v>
      </c>
      <c r="AN48">
        <v>0</v>
      </c>
      <c r="AO48">
        <v>0</v>
      </c>
      <c r="AP48">
        <v>1.8796000000000006</v>
      </c>
      <c r="AQ48">
        <v>0</v>
      </c>
      <c r="AR48">
        <v>0.59432608695652167</v>
      </c>
      <c r="AS48">
        <v>1.117662801070473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554.01965238682749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40.748513912694641</v>
      </c>
      <c r="L49">
        <v>33.730000000000004</v>
      </c>
      <c r="M49">
        <v>0</v>
      </c>
      <c r="N49">
        <v>29.069999999999997</v>
      </c>
      <c r="O49">
        <v>23.31</v>
      </c>
      <c r="P49">
        <v>66.72</v>
      </c>
      <c r="Q49">
        <v>2.8899999999999997</v>
      </c>
      <c r="R49">
        <v>5.78</v>
      </c>
      <c r="S49">
        <v>3.8600000000000008</v>
      </c>
      <c r="T49">
        <v>0</v>
      </c>
      <c r="U49">
        <v>272.56</v>
      </c>
      <c r="V49">
        <v>5.09</v>
      </c>
      <c r="W49">
        <v>7.43</v>
      </c>
      <c r="X49">
        <v>24.20253988245172</v>
      </c>
      <c r="Y49">
        <v>0</v>
      </c>
      <c r="Z49">
        <v>0</v>
      </c>
      <c r="AA49">
        <v>0</v>
      </c>
      <c r="AB49">
        <v>0.58677119279819967</v>
      </c>
      <c r="AC49">
        <v>0</v>
      </c>
      <c r="AD49">
        <v>2.2298940196820589</v>
      </c>
      <c r="AE49">
        <v>8.0687623012869043</v>
      </c>
      <c r="AF49">
        <v>0</v>
      </c>
      <c r="AG49">
        <v>0</v>
      </c>
      <c r="AH49">
        <v>5.7252076029567043</v>
      </c>
      <c r="AI49">
        <v>0</v>
      </c>
      <c r="AJ49">
        <v>0</v>
      </c>
      <c r="AK49">
        <v>12.676117415287628</v>
      </c>
      <c r="AL49">
        <v>3.12877108433735</v>
      </c>
      <c r="AM49">
        <v>0</v>
      </c>
      <c r="AN49">
        <v>0</v>
      </c>
      <c r="AO49">
        <v>0</v>
      </c>
      <c r="AP49">
        <v>3.1369000000000007</v>
      </c>
      <c r="AQ49">
        <v>0</v>
      </c>
      <c r="AR49">
        <v>9.9994094202898545</v>
      </c>
      <c r="AS49">
        <v>1.117662801070473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562.06054963285555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43.370000000000005</v>
      </c>
      <c r="L50">
        <v>33.730000000000004</v>
      </c>
      <c r="M50">
        <v>0</v>
      </c>
      <c r="N50">
        <v>29.069999999999997</v>
      </c>
      <c r="O50">
        <v>23.31</v>
      </c>
      <c r="P50">
        <v>66.72</v>
      </c>
      <c r="Q50">
        <v>2.8899999999999997</v>
      </c>
      <c r="R50">
        <v>5.78</v>
      </c>
      <c r="S50">
        <v>3.8600000000000008</v>
      </c>
      <c r="T50">
        <v>0</v>
      </c>
      <c r="U50">
        <v>272.56</v>
      </c>
      <c r="V50">
        <v>5.09</v>
      </c>
      <c r="W50">
        <v>7.43</v>
      </c>
      <c r="X50">
        <v>24.20253988245172</v>
      </c>
      <c r="Y50">
        <v>0</v>
      </c>
      <c r="Z50">
        <v>0</v>
      </c>
      <c r="AA50">
        <v>0</v>
      </c>
      <c r="AB50">
        <v>0.58677119279819967</v>
      </c>
      <c r="AC50">
        <v>0</v>
      </c>
      <c r="AD50">
        <v>2.2298940196820589</v>
      </c>
      <c r="AE50">
        <v>8.0687623012869043</v>
      </c>
      <c r="AF50">
        <v>0</v>
      </c>
      <c r="AG50">
        <v>0</v>
      </c>
      <c r="AH50">
        <v>5.7252076029567043</v>
      </c>
      <c r="AI50">
        <v>0</v>
      </c>
      <c r="AJ50">
        <v>0</v>
      </c>
      <c r="AK50">
        <v>12.676117415287628</v>
      </c>
      <c r="AL50">
        <v>3.12877108433735</v>
      </c>
      <c r="AM50">
        <v>0</v>
      </c>
      <c r="AN50">
        <v>0</v>
      </c>
      <c r="AO50">
        <v>0</v>
      </c>
      <c r="AP50">
        <v>3.1369000000000007</v>
      </c>
      <c r="AQ50">
        <v>0</v>
      </c>
      <c r="AR50">
        <v>9.9994094202898545</v>
      </c>
      <c r="AS50">
        <v>1.117662801070473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564.68203572016091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43.370000000000005</v>
      </c>
      <c r="L51">
        <v>33.730000000000004</v>
      </c>
      <c r="M51">
        <v>0</v>
      </c>
      <c r="N51">
        <v>29.069999999999997</v>
      </c>
      <c r="O51">
        <v>23.31</v>
      </c>
      <c r="P51">
        <v>66.72</v>
      </c>
      <c r="Q51">
        <v>2.8899999999999997</v>
      </c>
      <c r="R51">
        <v>5.78</v>
      </c>
      <c r="S51">
        <v>3.8600000000000008</v>
      </c>
      <c r="T51">
        <v>0</v>
      </c>
      <c r="U51">
        <v>272.56</v>
      </c>
      <c r="V51">
        <v>5.09</v>
      </c>
      <c r="W51">
        <v>7.43</v>
      </c>
      <c r="X51">
        <v>24.20253988245172</v>
      </c>
      <c r="Y51">
        <v>0</v>
      </c>
      <c r="Z51">
        <v>0</v>
      </c>
      <c r="AA51">
        <v>0</v>
      </c>
      <c r="AB51">
        <v>0.58677119279819967</v>
      </c>
      <c r="AC51">
        <v>0</v>
      </c>
      <c r="AD51">
        <v>0.32254731264193792</v>
      </c>
      <c r="AE51">
        <v>8.0687623012869043</v>
      </c>
      <c r="AF51">
        <v>0</v>
      </c>
      <c r="AG51">
        <v>0</v>
      </c>
      <c r="AH51">
        <v>5.7252076029567043</v>
      </c>
      <c r="AI51">
        <v>0</v>
      </c>
      <c r="AJ51">
        <v>0</v>
      </c>
      <c r="AK51">
        <v>12.676117415287628</v>
      </c>
      <c r="AL51">
        <v>3.12877108433735</v>
      </c>
      <c r="AM51">
        <v>0</v>
      </c>
      <c r="AN51">
        <v>0</v>
      </c>
      <c r="AO51">
        <v>0</v>
      </c>
      <c r="AP51">
        <v>1.8796000000000006</v>
      </c>
      <c r="AQ51">
        <v>0</v>
      </c>
      <c r="AR51">
        <v>1.0794384057971014</v>
      </c>
      <c r="AS51">
        <v>1.117662801070473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552.59741799862798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43.370000000000005</v>
      </c>
      <c r="L52">
        <v>33.730000000000004</v>
      </c>
      <c r="M52">
        <v>0</v>
      </c>
      <c r="N52">
        <v>29.069999999999997</v>
      </c>
      <c r="O52">
        <v>23.31</v>
      </c>
      <c r="P52">
        <v>66.72</v>
      </c>
      <c r="Q52">
        <v>2.8899999999999997</v>
      </c>
      <c r="R52">
        <v>5.78</v>
      </c>
      <c r="S52">
        <v>3.8600000000000008</v>
      </c>
      <c r="T52">
        <v>0</v>
      </c>
      <c r="U52">
        <v>272.56</v>
      </c>
      <c r="V52">
        <v>5.09</v>
      </c>
      <c r="W52">
        <v>7.43</v>
      </c>
      <c r="X52">
        <v>24.20253988245172</v>
      </c>
      <c r="Y52">
        <v>0</v>
      </c>
      <c r="Z52">
        <v>0</v>
      </c>
      <c r="AA52">
        <v>0</v>
      </c>
      <c r="AB52">
        <v>0.58677119279819967</v>
      </c>
      <c r="AC52">
        <v>0</v>
      </c>
      <c r="AD52">
        <v>0.32254731264193792</v>
      </c>
      <c r="AE52">
        <v>8.0687623012869043</v>
      </c>
      <c r="AF52">
        <v>0</v>
      </c>
      <c r="AG52">
        <v>0</v>
      </c>
      <c r="AH52">
        <v>5.7252076029567043</v>
      </c>
      <c r="AI52">
        <v>0</v>
      </c>
      <c r="AJ52">
        <v>0</v>
      </c>
      <c r="AK52">
        <v>12.676117415287628</v>
      </c>
      <c r="AL52">
        <v>3.12877108433735</v>
      </c>
      <c r="AM52">
        <v>0</v>
      </c>
      <c r="AN52">
        <v>0</v>
      </c>
      <c r="AO52">
        <v>0</v>
      </c>
      <c r="AP52">
        <v>1.8796000000000006</v>
      </c>
      <c r="AQ52">
        <v>0</v>
      </c>
      <c r="AR52">
        <v>0.54098913043478258</v>
      </c>
      <c r="AS52">
        <v>1.117662801070473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552.05896872326571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43.370000000000005</v>
      </c>
      <c r="L53">
        <v>33.730000000000004</v>
      </c>
      <c r="M53">
        <v>0</v>
      </c>
      <c r="N53">
        <v>29.069999999999997</v>
      </c>
      <c r="O53">
        <v>23.31</v>
      </c>
      <c r="P53">
        <v>66.72</v>
      </c>
      <c r="Q53">
        <v>2.8899999999999997</v>
      </c>
      <c r="R53">
        <v>5.78</v>
      </c>
      <c r="S53">
        <v>3.8600000000000008</v>
      </c>
      <c r="T53">
        <v>0</v>
      </c>
      <c r="U53">
        <v>272.56</v>
      </c>
      <c r="V53">
        <v>5.09</v>
      </c>
      <c r="W53">
        <v>7.43</v>
      </c>
      <c r="X53">
        <v>24.20253988245172</v>
      </c>
      <c r="Y53">
        <v>0</v>
      </c>
      <c r="Z53">
        <v>0</v>
      </c>
      <c r="AA53">
        <v>0</v>
      </c>
      <c r="AB53">
        <v>0.58677119279819967</v>
      </c>
      <c r="AC53">
        <v>0</v>
      </c>
      <c r="AD53">
        <v>0.32254731264193792</v>
      </c>
      <c r="AE53">
        <v>4.0331112793338386</v>
      </c>
      <c r="AF53">
        <v>0</v>
      </c>
      <c r="AG53">
        <v>0</v>
      </c>
      <c r="AH53">
        <v>5.7252076029567043</v>
      </c>
      <c r="AI53">
        <v>0</v>
      </c>
      <c r="AJ53">
        <v>0</v>
      </c>
      <c r="AK53">
        <v>12.676117415287628</v>
      </c>
      <c r="AL53">
        <v>3.12877108433735</v>
      </c>
      <c r="AM53">
        <v>0</v>
      </c>
      <c r="AN53">
        <v>0</v>
      </c>
      <c r="AO53">
        <v>0</v>
      </c>
      <c r="AP53">
        <v>2.194560000000001</v>
      </c>
      <c r="AQ53">
        <v>0</v>
      </c>
      <c r="AR53">
        <v>0.54098913043478258</v>
      </c>
      <c r="AS53">
        <v>1.117662801070473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548.33827770131268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43.370000000000005</v>
      </c>
      <c r="L54">
        <v>33.730000000000004</v>
      </c>
      <c r="M54">
        <v>0</v>
      </c>
      <c r="N54">
        <v>29.069999999999997</v>
      </c>
      <c r="O54">
        <v>23.31</v>
      </c>
      <c r="P54">
        <v>66.72</v>
      </c>
      <c r="Q54">
        <v>2.8899999999999997</v>
      </c>
      <c r="R54">
        <v>5.78</v>
      </c>
      <c r="S54">
        <v>3.8600000000000008</v>
      </c>
      <c r="T54">
        <v>0</v>
      </c>
      <c r="U54">
        <v>272.56</v>
      </c>
      <c r="V54">
        <v>5.09</v>
      </c>
      <c r="W54">
        <v>7.43</v>
      </c>
      <c r="X54">
        <v>24.20253988245172</v>
      </c>
      <c r="Y54">
        <v>0</v>
      </c>
      <c r="Z54">
        <v>0</v>
      </c>
      <c r="AA54">
        <v>0</v>
      </c>
      <c r="AB54">
        <v>0.58677119279819967</v>
      </c>
      <c r="AC54">
        <v>0</v>
      </c>
      <c r="AD54">
        <v>0.32254731264193792</v>
      </c>
      <c r="AE54">
        <v>4.0331112793338386</v>
      </c>
      <c r="AF54">
        <v>0</v>
      </c>
      <c r="AG54">
        <v>0</v>
      </c>
      <c r="AH54">
        <v>5.7252076029567043</v>
      </c>
      <c r="AI54">
        <v>0</v>
      </c>
      <c r="AJ54">
        <v>0</v>
      </c>
      <c r="AK54">
        <v>12.676117415287628</v>
      </c>
      <c r="AL54">
        <v>3.12877108433735</v>
      </c>
      <c r="AM54">
        <v>0</v>
      </c>
      <c r="AN54">
        <v>0</v>
      </c>
      <c r="AO54">
        <v>0</v>
      </c>
      <c r="AP54">
        <v>2.194560000000001</v>
      </c>
      <c r="AQ54">
        <v>0</v>
      </c>
      <c r="AR54">
        <v>0.54098913043478258</v>
      </c>
      <c r="AS54">
        <v>1.117662801070473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548.33827770131268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43.370000000000005</v>
      </c>
      <c r="L55">
        <v>35.000000000000007</v>
      </c>
      <c r="M55">
        <v>0</v>
      </c>
      <c r="N55">
        <v>29.069999999999997</v>
      </c>
      <c r="O55">
        <v>23.31</v>
      </c>
      <c r="P55">
        <v>66.72</v>
      </c>
      <c r="Q55">
        <v>2.8899999999999997</v>
      </c>
      <c r="R55">
        <v>5.78</v>
      </c>
      <c r="S55">
        <v>3.8600000000000008</v>
      </c>
      <c r="T55">
        <v>0</v>
      </c>
      <c r="U55">
        <v>272.56</v>
      </c>
      <c r="V55">
        <v>5.09</v>
      </c>
      <c r="W55">
        <v>7.43</v>
      </c>
      <c r="X55">
        <v>24.20253988245172</v>
      </c>
      <c r="Y55">
        <v>0</v>
      </c>
      <c r="Z55">
        <v>0</v>
      </c>
      <c r="AA55">
        <v>0</v>
      </c>
      <c r="AB55">
        <v>0.58677119279819967</v>
      </c>
      <c r="AC55">
        <v>0</v>
      </c>
      <c r="AD55">
        <v>0.32254731264193792</v>
      </c>
      <c r="AE55">
        <v>4.0331112793338386</v>
      </c>
      <c r="AF55">
        <v>0</v>
      </c>
      <c r="AG55">
        <v>0</v>
      </c>
      <c r="AH55">
        <v>5.7252076029567043</v>
      </c>
      <c r="AI55">
        <v>0</v>
      </c>
      <c r="AJ55">
        <v>0</v>
      </c>
      <c r="AK55">
        <v>12.676117415287628</v>
      </c>
      <c r="AL55">
        <v>3.12877108433735</v>
      </c>
      <c r="AM55">
        <v>0</v>
      </c>
      <c r="AN55">
        <v>0</v>
      </c>
      <c r="AO55">
        <v>0</v>
      </c>
      <c r="AP55">
        <v>2.194560000000001</v>
      </c>
      <c r="AQ55">
        <v>0</v>
      </c>
      <c r="AR55">
        <v>0.54098913043478258</v>
      </c>
      <c r="AS55">
        <v>1.117662801070473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549.60827770131277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43.370000000000005</v>
      </c>
      <c r="L56">
        <v>35.000000000000007</v>
      </c>
      <c r="M56">
        <v>0</v>
      </c>
      <c r="N56">
        <v>29.069999999999997</v>
      </c>
      <c r="O56">
        <v>23.31</v>
      </c>
      <c r="P56">
        <v>66.72</v>
      </c>
      <c r="Q56">
        <v>2.8899999999999997</v>
      </c>
      <c r="R56">
        <v>5.78</v>
      </c>
      <c r="S56">
        <v>3.8600000000000008</v>
      </c>
      <c r="T56">
        <v>0</v>
      </c>
      <c r="U56">
        <v>272.56</v>
      </c>
      <c r="V56">
        <v>5.09</v>
      </c>
      <c r="W56">
        <v>7.43</v>
      </c>
      <c r="X56">
        <v>24.20253988245172</v>
      </c>
      <c r="Y56">
        <v>0</v>
      </c>
      <c r="Z56">
        <v>0</v>
      </c>
      <c r="AA56">
        <v>0</v>
      </c>
      <c r="AB56">
        <v>0.58677119279819967</v>
      </c>
      <c r="AC56">
        <v>0</v>
      </c>
      <c r="AD56">
        <v>0.32254731264193792</v>
      </c>
      <c r="AE56">
        <v>4.0331112793338386</v>
      </c>
      <c r="AF56">
        <v>0</v>
      </c>
      <c r="AG56">
        <v>0</v>
      </c>
      <c r="AH56">
        <v>5.7252076029567043</v>
      </c>
      <c r="AI56">
        <v>0</v>
      </c>
      <c r="AJ56">
        <v>0</v>
      </c>
      <c r="AK56">
        <v>12.676117415287628</v>
      </c>
      <c r="AL56">
        <v>3.12877108433735</v>
      </c>
      <c r="AM56">
        <v>0</v>
      </c>
      <c r="AN56">
        <v>0</v>
      </c>
      <c r="AO56">
        <v>0</v>
      </c>
      <c r="AP56">
        <v>2.194560000000001</v>
      </c>
      <c r="AQ56">
        <v>0</v>
      </c>
      <c r="AR56">
        <v>0.54098913043478258</v>
      </c>
      <c r="AS56">
        <v>1.117662801070473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549.60827770131277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43.370000000000005</v>
      </c>
      <c r="L57">
        <v>35.000000000000007</v>
      </c>
      <c r="M57">
        <v>0</v>
      </c>
      <c r="N57">
        <v>29.069999999999997</v>
      </c>
      <c r="O57">
        <v>23.31</v>
      </c>
      <c r="P57">
        <v>66.72</v>
      </c>
      <c r="Q57">
        <v>2.8899999999999997</v>
      </c>
      <c r="R57">
        <v>5.78</v>
      </c>
      <c r="S57">
        <v>3.8600000000000008</v>
      </c>
      <c r="T57">
        <v>0</v>
      </c>
      <c r="U57">
        <v>272.56</v>
      </c>
      <c r="V57">
        <v>5.09</v>
      </c>
      <c r="W57">
        <v>7.43</v>
      </c>
      <c r="X57">
        <v>24.20253988245172</v>
      </c>
      <c r="Y57">
        <v>0</v>
      </c>
      <c r="Z57">
        <v>0</v>
      </c>
      <c r="AA57">
        <v>0</v>
      </c>
      <c r="AB57">
        <v>0.58677119279819967</v>
      </c>
      <c r="AC57">
        <v>0</v>
      </c>
      <c r="AD57">
        <v>0.32254731264193792</v>
      </c>
      <c r="AE57">
        <v>4.0331112793338386</v>
      </c>
      <c r="AF57">
        <v>0</v>
      </c>
      <c r="AG57">
        <v>0</v>
      </c>
      <c r="AH57">
        <v>5.7252076029567043</v>
      </c>
      <c r="AI57">
        <v>0</v>
      </c>
      <c r="AJ57">
        <v>0</v>
      </c>
      <c r="AK57">
        <v>12.676117415287628</v>
      </c>
      <c r="AL57">
        <v>3.12877108433735</v>
      </c>
      <c r="AM57">
        <v>0</v>
      </c>
      <c r="AN57">
        <v>0</v>
      </c>
      <c r="AO57">
        <v>0</v>
      </c>
      <c r="AP57">
        <v>2.194560000000001</v>
      </c>
      <c r="AQ57">
        <v>0</v>
      </c>
      <c r="AR57">
        <v>0.54098913043478258</v>
      </c>
      <c r="AS57">
        <v>1.117662801070473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549.60827770131277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43.370000000000005</v>
      </c>
      <c r="L58">
        <v>35.000000000000007</v>
      </c>
      <c r="M58">
        <v>0</v>
      </c>
      <c r="N58">
        <v>29.069999999999997</v>
      </c>
      <c r="O58">
        <v>23.31</v>
      </c>
      <c r="P58">
        <v>66.72</v>
      </c>
      <c r="Q58">
        <v>2.8899999999999997</v>
      </c>
      <c r="R58">
        <v>5.78</v>
      </c>
      <c r="S58">
        <v>3.8600000000000008</v>
      </c>
      <c r="T58">
        <v>0</v>
      </c>
      <c r="U58">
        <v>272.56</v>
      </c>
      <c r="V58">
        <v>5.09</v>
      </c>
      <c r="W58">
        <v>7.43</v>
      </c>
      <c r="X58">
        <v>24.20253988245172</v>
      </c>
      <c r="Y58">
        <v>0</v>
      </c>
      <c r="Z58">
        <v>0</v>
      </c>
      <c r="AA58">
        <v>0</v>
      </c>
      <c r="AB58">
        <v>0.58677119279819967</v>
      </c>
      <c r="AC58">
        <v>0</v>
      </c>
      <c r="AD58">
        <v>0.32254731264193792</v>
      </c>
      <c r="AE58">
        <v>4.0331112793338386</v>
      </c>
      <c r="AF58">
        <v>0</v>
      </c>
      <c r="AG58">
        <v>0</v>
      </c>
      <c r="AH58">
        <v>5.7252076029567043</v>
      </c>
      <c r="AI58">
        <v>0</v>
      </c>
      <c r="AJ58">
        <v>0</v>
      </c>
      <c r="AK58">
        <v>12.676117415287628</v>
      </c>
      <c r="AL58">
        <v>3.12877108433735</v>
      </c>
      <c r="AM58">
        <v>0</v>
      </c>
      <c r="AN58">
        <v>0</v>
      </c>
      <c r="AO58">
        <v>0</v>
      </c>
      <c r="AP58">
        <v>3.1369000000000007</v>
      </c>
      <c r="AQ58">
        <v>0</v>
      </c>
      <c r="AR58">
        <v>0.54098913043478258</v>
      </c>
      <c r="AS58">
        <v>1.117662801070473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550.55061770131272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43.370000000000005</v>
      </c>
      <c r="L59">
        <v>35.000000000000007</v>
      </c>
      <c r="M59">
        <v>0</v>
      </c>
      <c r="N59">
        <v>29.069999999999997</v>
      </c>
      <c r="O59">
        <v>23.31</v>
      </c>
      <c r="P59">
        <v>66.72</v>
      </c>
      <c r="Q59">
        <v>2.8899999999999997</v>
      </c>
      <c r="R59">
        <v>5.78</v>
      </c>
      <c r="S59">
        <v>3.8600000000000008</v>
      </c>
      <c r="T59">
        <v>0</v>
      </c>
      <c r="U59">
        <v>272.56</v>
      </c>
      <c r="V59">
        <v>5.09</v>
      </c>
      <c r="W59">
        <v>7.43</v>
      </c>
      <c r="X59">
        <v>24.20253988245172</v>
      </c>
      <c r="Y59">
        <v>0</v>
      </c>
      <c r="Z59">
        <v>0</v>
      </c>
      <c r="AA59">
        <v>0</v>
      </c>
      <c r="AB59">
        <v>0.58677119279819967</v>
      </c>
      <c r="AC59">
        <v>0</v>
      </c>
      <c r="AD59">
        <v>0.32254731264193792</v>
      </c>
      <c r="AE59">
        <v>4.0331112793338386</v>
      </c>
      <c r="AF59">
        <v>0</v>
      </c>
      <c r="AG59">
        <v>0</v>
      </c>
      <c r="AH59">
        <v>5.7252076029567043</v>
      </c>
      <c r="AI59">
        <v>0</v>
      </c>
      <c r="AJ59">
        <v>0</v>
      </c>
      <c r="AK59">
        <v>12.676117415287628</v>
      </c>
      <c r="AL59">
        <v>3.12877108433735</v>
      </c>
      <c r="AM59">
        <v>0</v>
      </c>
      <c r="AN59">
        <v>0</v>
      </c>
      <c r="AO59">
        <v>0</v>
      </c>
      <c r="AP59">
        <v>3.1369000000000007</v>
      </c>
      <c r="AQ59">
        <v>0</v>
      </c>
      <c r="AR59">
        <v>0.54098913043478258</v>
      </c>
      <c r="AS59">
        <v>1.117662801070473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550.55061770131272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43.370000000000005</v>
      </c>
      <c r="L60">
        <v>35.000000000000007</v>
      </c>
      <c r="M60">
        <v>0</v>
      </c>
      <c r="N60">
        <v>29.069999999999997</v>
      </c>
      <c r="O60">
        <v>23.31</v>
      </c>
      <c r="P60">
        <v>66.72</v>
      </c>
      <c r="Q60">
        <v>2.8899999999999997</v>
      </c>
      <c r="R60">
        <v>5.78</v>
      </c>
      <c r="S60">
        <v>3.8600000000000008</v>
      </c>
      <c r="T60">
        <v>0</v>
      </c>
      <c r="U60">
        <v>272.56</v>
      </c>
      <c r="V60">
        <v>5.09</v>
      </c>
      <c r="W60">
        <v>7.43</v>
      </c>
      <c r="X60">
        <v>24.20253988245172</v>
      </c>
      <c r="Y60">
        <v>0</v>
      </c>
      <c r="Z60">
        <v>0</v>
      </c>
      <c r="AA60">
        <v>0</v>
      </c>
      <c r="AB60">
        <v>0.58677119279819967</v>
      </c>
      <c r="AC60">
        <v>0</v>
      </c>
      <c r="AD60">
        <v>0.32254731264193792</v>
      </c>
      <c r="AE60">
        <v>4.0331112793338386</v>
      </c>
      <c r="AF60">
        <v>0</v>
      </c>
      <c r="AG60">
        <v>0</v>
      </c>
      <c r="AH60">
        <v>5.7252076029567043</v>
      </c>
      <c r="AI60">
        <v>0</v>
      </c>
      <c r="AJ60">
        <v>0</v>
      </c>
      <c r="AK60">
        <v>12.676117415287628</v>
      </c>
      <c r="AL60">
        <v>3.12877108433735</v>
      </c>
      <c r="AM60">
        <v>0</v>
      </c>
      <c r="AN60">
        <v>0</v>
      </c>
      <c r="AO60">
        <v>0</v>
      </c>
      <c r="AP60">
        <v>2.194560000000001</v>
      </c>
      <c r="AQ60">
        <v>0</v>
      </c>
      <c r="AR60">
        <v>0.54098913043478258</v>
      </c>
      <c r="AS60">
        <v>1.117662801070473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549.60827770131277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52.041731722738007</v>
      </c>
      <c r="L61">
        <v>65.167817920042864</v>
      </c>
      <c r="M61">
        <v>0</v>
      </c>
      <c r="N61">
        <v>29.069999999999997</v>
      </c>
      <c r="O61">
        <v>23.31</v>
      </c>
      <c r="P61">
        <v>66.72</v>
      </c>
      <c r="Q61">
        <v>5.1025398406374505</v>
      </c>
      <c r="R61">
        <v>10.38</v>
      </c>
      <c r="S61">
        <v>6.4574606918238997</v>
      </c>
      <c r="T61">
        <v>0</v>
      </c>
      <c r="U61">
        <v>272.56</v>
      </c>
      <c r="V61">
        <v>5.09</v>
      </c>
      <c r="W61">
        <v>7.5276350502512566</v>
      </c>
      <c r="X61">
        <v>24.20253988245172</v>
      </c>
      <c r="Y61">
        <v>0</v>
      </c>
      <c r="Z61">
        <v>0</v>
      </c>
      <c r="AA61">
        <v>0</v>
      </c>
      <c r="AB61">
        <v>0.58677119279819967</v>
      </c>
      <c r="AC61">
        <v>0</v>
      </c>
      <c r="AD61">
        <v>0.32254731264193792</v>
      </c>
      <c r="AE61">
        <v>4.0331112793338386</v>
      </c>
      <c r="AF61">
        <v>0</v>
      </c>
      <c r="AG61">
        <v>0</v>
      </c>
      <c r="AH61">
        <v>5.7252076029567043</v>
      </c>
      <c r="AI61">
        <v>0</v>
      </c>
      <c r="AJ61">
        <v>0</v>
      </c>
      <c r="AK61">
        <v>12.676117415287628</v>
      </c>
      <c r="AL61">
        <v>3.12877108433735</v>
      </c>
      <c r="AM61">
        <v>0</v>
      </c>
      <c r="AN61">
        <v>0</v>
      </c>
      <c r="AO61">
        <v>0</v>
      </c>
      <c r="AP61">
        <v>2.194560000000001</v>
      </c>
      <c r="AQ61">
        <v>0</v>
      </c>
      <c r="AR61">
        <v>0.54098913043478258</v>
      </c>
      <c r="AS61">
        <v>1.117662801070473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597.95546292680626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59.76</v>
      </c>
      <c r="L62">
        <v>65.167817920042864</v>
      </c>
      <c r="M62">
        <v>0</v>
      </c>
      <c r="N62">
        <v>29.069999999999997</v>
      </c>
      <c r="O62">
        <v>23.31</v>
      </c>
      <c r="P62">
        <v>66.72</v>
      </c>
      <c r="Q62">
        <v>5.1025398406374505</v>
      </c>
      <c r="R62">
        <v>10.38</v>
      </c>
      <c r="S62">
        <v>6.4574606918238997</v>
      </c>
      <c r="T62">
        <v>0</v>
      </c>
      <c r="U62">
        <v>272.56</v>
      </c>
      <c r="V62">
        <v>5.09</v>
      </c>
      <c r="W62">
        <v>7.61</v>
      </c>
      <c r="X62">
        <v>24.20253988245172</v>
      </c>
      <c r="Y62">
        <v>0</v>
      </c>
      <c r="Z62">
        <v>0</v>
      </c>
      <c r="AA62">
        <v>0</v>
      </c>
      <c r="AB62">
        <v>0.58677119279819967</v>
      </c>
      <c r="AC62">
        <v>0</v>
      </c>
      <c r="AD62">
        <v>0.32254731264193792</v>
      </c>
      <c r="AE62">
        <v>4.0331112793338386</v>
      </c>
      <c r="AF62">
        <v>0</v>
      </c>
      <c r="AG62">
        <v>0</v>
      </c>
      <c r="AH62">
        <v>5.7252076029567043</v>
      </c>
      <c r="AI62">
        <v>0</v>
      </c>
      <c r="AJ62">
        <v>0</v>
      </c>
      <c r="AK62">
        <v>12.676117415287628</v>
      </c>
      <c r="AL62">
        <v>3.12877108433735</v>
      </c>
      <c r="AM62">
        <v>0</v>
      </c>
      <c r="AN62">
        <v>0</v>
      </c>
      <c r="AO62">
        <v>0</v>
      </c>
      <c r="AP62">
        <v>2.194560000000001</v>
      </c>
      <c r="AQ62">
        <v>0</v>
      </c>
      <c r="AR62">
        <v>0.54098913043478258</v>
      </c>
      <c r="AS62">
        <v>1.117662801070473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605.756096153817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76.14</v>
      </c>
      <c r="L63">
        <v>65.167817920042864</v>
      </c>
      <c r="M63">
        <v>0</v>
      </c>
      <c r="N63">
        <v>29.069999999999997</v>
      </c>
      <c r="O63">
        <v>23.31</v>
      </c>
      <c r="P63">
        <v>66.72</v>
      </c>
      <c r="Q63">
        <v>5.1025398406374505</v>
      </c>
      <c r="R63">
        <v>10.38</v>
      </c>
      <c r="S63">
        <v>6.4574606918238997</v>
      </c>
      <c r="T63">
        <v>0</v>
      </c>
      <c r="U63">
        <v>272.56</v>
      </c>
      <c r="V63">
        <v>5.09</v>
      </c>
      <c r="W63">
        <v>7.61</v>
      </c>
      <c r="X63">
        <v>24.20253988245172</v>
      </c>
      <c r="Y63">
        <v>0</v>
      </c>
      <c r="Z63">
        <v>0</v>
      </c>
      <c r="AA63">
        <v>0</v>
      </c>
      <c r="AB63">
        <v>0.58677119279819967</v>
      </c>
      <c r="AC63">
        <v>0</v>
      </c>
      <c r="AD63">
        <v>2.2298940196820589</v>
      </c>
      <c r="AE63">
        <v>4.0331112793338386</v>
      </c>
      <c r="AF63">
        <v>0</v>
      </c>
      <c r="AG63">
        <v>0</v>
      </c>
      <c r="AH63">
        <v>5.7252076029567043</v>
      </c>
      <c r="AI63">
        <v>0</v>
      </c>
      <c r="AJ63">
        <v>0</v>
      </c>
      <c r="AK63">
        <v>12.676117415287628</v>
      </c>
      <c r="AL63">
        <v>6.2575421686746999</v>
      </c>
      <c r="AM63">
        <v>0</v>
      </c>
      <c r="AN63">
        <v>0</v>
      </c>
      <c r="AO63">
        <v>0</v>
      </c>
      <c r="AP63">
        <v>2.194560000000001</v>
      </c>
      <c r="AQ63">
        <v>0</v>
      </c>
      <c r="AR63">
        <v>0.54098913043478258</v>
      </c>
      <c r="AS63">
        <v>1.117662801070473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627.17221394519447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79.11</v>
      </c>
      <c r="L64">
        <v>65.167817920042864</v>
      </c>
      <c r="M64">
        <v>0</v>
      </c>
      <c r="N64">
        <v>29.069999999999997</v>
      </c>
      <c r="O64">
        <v>23.31</v>
      </c>
      <c r="P64">
        <v>66.72</v>
      </c>
      <c r="Q64">
        <v>5.1025398406374505</v>
      </c>
      <c r="R64">
        <v>10.38</v>
      </c>
      <c r="S64">
        <v>6.4574606918238997</v>
      </c>
      <c r="T64">
        <v>0</v>
      </c>
      <c r="U64">
        <v>272.56</v>
      </c>
      <c r="V64">
        <v>5.09</v>
      </c>
      <c r="W64">
        <v>7.61</v>
      </c>
      <c r="X64">
        <v>24.20253988245172</v>
      </c>
      <c r="Y64">
        <v>0</v>
      </c>
      <c r="Z64">
        <v>0</v>
      </c>
      <c r="AA64">
        <v>0</v>
      </c>
      <c r="AB64">
        <v>0.58677119279819967</v>
      </c>
      <c r="AC64">
        <v>0</v>
      </c>
      <c r="AD64">
        <v>2.2298940196820589</v>
      </c>
      <c r="AE64">
        <v>4.0331112793338386</v>
      </c>
      <c r="AF64">
        <v>0</v>
      </c>
      <c r="AG64">
        <v>0</v>
      </c>
      <c r="AH64">
        <v>5.7252076029567043</v>
      </c>
      <c r="AI64">
        <v>0</v>
      </c>
      <c r="AJ64">
        <v>0</v>
      </c>
      <c r="AK64">
        <v>12.676117415287628</v>
      </c>
      <c r="AL64">
        <v>6.2575421686746999</v>
      </c>
      <c r="AM64">
        <v>0</v>
      </c>
      <c r="AN64">
        <v>0</v>
      </c>
      <c r="AO64">
        <v>0</v>
      </c>
      <c r="AP64">
        <v>2.194560000000001</v>
      </c>
      <c r="AQ64">
        <v>0</v>
      </c>
      <c r="AR64">
        <v>0.54098913043478258</v>
      </c>
      <c r="AS64">
        <v>1.117662801070473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630.1422139451945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79.11</v>
      </c>
      <c r="L65">
        <v>65.167817920042864</v>
      </c>
      <c r="M65">
        <v>0</v>
      </c>
      <c r="N65">
        <v>29.069999999999997</v>
      </c>
      <c r="O65">
        <v>23.31</v>
      </c>
      <c r="P65">
        <v>66.72</v>
      </c>
      <c r="Q65">
        <v>5.1025398406374505</v>
      </c>
      <c r="R65">
        <v>10.38</v>
      </c>
      <c r="S65">
        <v>6.4574606918238997</v>
      </c>
      <c r="T65">
        <v>0</v>
      </c>
      <c r="U65">
        <v>272.56</v>
      </c>
      <c r="V65">
        <v>5.09</v>
      </c>
      <c r="W65">
        <v>7.61</v>
      </c>
      <c r="X65">
        <v>24.20253988245172</v>
      </c>
      <c r="Y65">
        <v>0</v>
      </c>
      <c r="Z65">
        <v>0</v>
      </c>
      <c r="AA65">
        <v>0</v>
      </c>
      <c r="AB65">
        <v>0.58677119279819967</v>
      </c>
      <c r="AC65">
        <v>0</v>
      </c>
      <c r="AD65">
        <v>2.2298940196820589</v>
      </c>
      <c r="AE65">
        <v>4.0331112793338386</v>
      </c>
      <c r="AF65">
        <v>0</v>
      </c>
      <c r="AG65">
        <v>0</v>
      </c>
      <c r="AH65">
        <v>5.7252076029567043</v>
      </c>
      <c r="AI65">
        <v>0</v>
      </c>
      <c r="AJ65">
        <v>0</v>
      </c>
      <c r="AK65">
        <v>12.676117415287628</v>
      </c>
      <c r="AL65">
        <v>6.2575421686746999</v>
      </c>
      <c r="AM65">
        <v>0</v>
      </c>
      <c r="AN65">
        <v>0</v>
      </c>
      <c r="AO65">
        <v>0</v>
      </c>
      <c r="AP65">
        <v>2.194560000000001</v>
      </c>
      <c r="AQ65">
        <v>0</v>
      </c>
      <c r="AR65">
        <v>0.54098913043478258</v>
      </c>
      <c r="AS65">
        <v>1.117662801070473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630.1422139451945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79.11</v>
      </c>
      <c r="L66">
        <v>65.167817920042864</v>
      </c>
      <c r="M66">
        <v>0</v>
      </c>
      <c r="N66">
        <v>29.069999999999997</v>
      </c>
      <c r="O66">
        <v>23.31</v>
      </c>
      <c r="P66">
        <v>66.72</v>
      </c>
      <c r="Q66">
        <v>5.1025398406374505</v>
      </c>
      <c r="R66">
        <v>10.38</v>
      </c>
      <c r="S66">
        <v>6.4574606918238997</v>
      </c>
      <c r="T66">
        <v>0</v>
      </c>
      <c r="U66">
        <v>272.56</v>
      </c>
      <c r="V66">
        <v>5.09</v>
      </c>
      <c r="W66">
        <v>7.61</v>
      </c>
      <c r="X66">
        <v>24.20253988245172</v>
      </c>
      <c r="Y66">
        <v>0</v>
      </c>
      <c r="Z66">
        <v>0</v>
      </c>
      <c r="AA66">
        <v>0</v>
      </c>
      <c r="AB66">
        <v>0.58677119279819967</v>
      </c>
      <c r="AC66">
        <v>0</v>
      </c>
      <c r="AD66">
        <v>2.2298940196820589</v>
      </c>
      <c r="AE66">
        <v>4.0331112793338386</v>
      </c>
      <c r="AF66">
        <v>0</v>
      </c>
      <c r="AG66">
        <v>0</v>
      </c>
      <c r="AH66">
        <v>5.7252076029567043</v>
      </c>
      <c r="AI66">
        <v>0</v>
      </c>
      <c r="AJ66">
        <v>0</v>
      </c>
      <c r="AK66">
        <v>12.676117415287628</v>
      </c>
      <c r="AL66">
        <v>6.2575421686746999</v>
      </c>
      <c r="AM66">
        <v>0</v>
      </c>
      <c r="AN66">
        <v>0</v>
      </c>
      <c r="AO66">
        <v>0</v>
      </c>
      <c r="AP66">
        <v>2.194560000000001</v>
      </c>
      <c r="AQ66">
        <v>0</v>
      </c>
      <c r="AR66">
        <v>0.54098913043478258</v>
      </c>
      <c r="AS66">
        <v>1.117662801070473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630.1422139451945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79.11</v>
      </c>
      <c r="L67">
        <v>65.167817920042864</v>
      </c>
      <c r="M67">
        <v>0</v>
      </c>
      <c r="N67">
        <v>29.069999999999997</v>
      </c>
      <c r="O67">
        <v>23.31</v>
      </c>
      <c r="P67">
        <v>66.72</v>
      </c>
      <c r="Q67">
        <v>5.1025398406374505</v>
      </c>
      <c r="R67">
        <v>10.38</v>
      </c>
      <c r="S67">
        <v>6.4574606918238997</v>
      </c>
      <c r="T67">
        <v>0</v>
      </c>
      <c r="U67">
        <v>272.56</v>
      </c>
      <c r="V67">
        <v>5.09</v>
      </c>
      <c r="W67">
        <v>7.61</v>
      </c>
      <c r="X67">
        <v>24.20253988245172</v>
      </c>
      <c r="Y67">
        <v>0</v>
      </c>
      <c r="Z67">
        <v>0</v>
      </c>
      <c r="AA67">
        <v>0</v>
      </c>
      <c r="AB67">
        <v>0.58677119279819967</v>
      </c>
      <c r="AC67">
        <v>0</v>
      </c>
      <c r="AD67">
        <v>0.32254731264193792</v>
      </c>
      <c r="AE67">
        <v>8.0687623012869043</v>
      </c>
      <c r="AF67">
        <v>0</v>
      </c>
      <c r="AG67">
        <v>0</v>
      </c>
      <c r="AH67">
        <v>11.125292502639915</v>
      </c>
      <c r="AI67">
        <v>0</v>
      </c>
      <c r="AJ67">
        <v>0</v>
      </c>
      <c r="AK67">
        <v>12.676117415287628</v>
      </c>
      <c r="AL67">
        <v>3.12877108433735</v>
      </c>
      <c r="AM67">
        <v>0</v>
      </c>
      <c r="AN67">
        <v>0</v>
      </c>
      <c r="AO67">
        <v>0</v>
      </c>
      <c r="AP67">
        <v>2.194560000000001</v>
      </c>
      <c r="AQ67">
        <v>0</v>
      </c>
      <c r="AR67">
        <v>0.54098913043478258</v>
      </c>
      <c r="AS67">
        <v>1.117662801070473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634.54183207545327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79.11</v>
      </c>
      <c r="L68">
        <v>62.46</v>
      </c>
      <c r="M68">
        <v>0</v>
      </c>
      <c r="N68">
        <v>29.069999999999997</v>
      </c>
      <c r="O68">
        <v>23.31</v>
      </c>
      <c r="P68">
        <v>66.72</v>
      </c>
      <c r="Q68">
        <v>5.1025398406374505</v>
      </c>
      <c r="R68">
        <v>10.38</v>
      </c>
      <c r="S68">
        <v>6.4574606918238997</v>
      </c>
      <c r="T68">
        <v>0</v>
      </c>
      <c r="U68">
        <v>272.56</v>
      </c>
      <c r="V68">
        <v>5.09</v>
      </c>
      <c r="W68">
        <v>7.61</v>
      </c>
      <c r="X68">
        <v>24.20253988245172</v>
      </c>
      <c r="Y68">
        <v>0</v>
      </c>
      <c r="Z68">
        <v>0</v>
      </c>
      <c r="AA68">
        <v>0</v>
      </c>
      <c r="AB68">
        <v>0.58677119279819967</v>
      </c>
      <c r="AC68">
        <v>0</v>
      </c>
      <c r="AD68">
        <v>0.32254731264193792</v>
      </c>
      <c r="AE68">
        <v>8.0687623012869043</v>
      </c>
      <c r="AF68">
        <v>0</v>
      </c>
      <c r="AG68">
        <v>0</v>
      </c>
      <c r="AH68">
        <v>11.125292502639915</v>
      </c>
      <c r="AI68">
        <v>0</v>
      </c>
      <c r="AJ68">
        <v>0</v>
      </c>
      <c r="AK68">
        <v>12.676117415287628</v>
      </c>
      <c r="AL68">
        <v>3.12877108433735</v>
      </c>
      <c r="AM68">
        <v>0</v>
      </c>
      <c r="AN68">
        <v>0</v>
      </c>
      <c r="AO68">
        <v>0</v>
      </c>
      <c r="AP68">
        <v>2.194560000000001</v>
      </c>
      <c r="AQ68">
        <v>0</v>
      </c>
      <c r="AR68">
        <v>0.54098913043478258</v>
      </c>
      <c r="AS68">
        <v>1.117662801070473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631.83401415541027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79.11</v>
      </c>
      <c r="L69">
        <v>62.46</v>
      </c>
      <c r="M69">
        <v>0</v>
      </c>
      <c r="N69">
        <v>29.069999999999997</v>
      </c>
      <c r="O69">
        <v>23.31</v>
      </c>
      <c r="P69">
        <v>66.72</v>
      </c>
      <c r="Q69">
        <v>5.1025398406374505</v>
      </c>
      <c r="R69">
        <v>10.38</v>
      </c>
      <c r="S69">
        <v>6.4574606918238997</v>
      </c>
      <c r="T69">
        <v>0</v>
      </c>
      <c r="U69">
        <v>277.61999999999995</v>
      </c>
      <c r="V69">
        <v>5.09</v>
      </c>
      <c r="W69">
        <v>7.4078984685195683</v>
      </c>
      <c r="X69">
        <v>24.20253988245172</v>
      </c>
      <c r="Y69">
        <v>0</v>
      </c>
      <c r="Z69">
        <v>0</v>
      </c>
      <c r="AA69">
        <v>0</v>
      </c>
      <c r="AB69">
        <v>0.58677119279819967</v>
      </c>
      <c r="AC69">
        <v>0</v>
      </c>
      <c r="AD69">
        <v>0.32254731264193792</v>
      </c>
      <c r="AE69">
        <v>8.0687623012869043</v>
      </c>
      <c r="AF69">
        <v>0</v>
      </c>
      <c r="AG69">
        <v>0</v>
      </c>
      <c r="AH69">
        <v>11.125292502639915</v>
      </c>
      <c r="AI69">
        <v>0</v>
      </c>
      <c r="AJ69">
        <v>0</v>
      </c>
      <c r="AK69">
        <v>12.676117415287628</v>
      </c>
      <c r="AL69">
        <v>3.12877108433735</v>
      </c>
      <c r="AM69">
        <v>0</v>
      </c>
      <c r="AN69">
        <v>0</v>
      </c>
      <c r="AO69">
        <v>0</v>
      </c>
      <c r="AP69">
        <v>1.8796000000000006</v>
      </c>
      <c r="AQ69">
        <v>0</v>
      </c>
      <c r="AR69">
        <v>0.54098913043478258</v>
      </c>
      <c r="AS69">
        <v>1.117662801070473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636.3769526239297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79.11</v>
      </c>
      <c r="L70">
        <v>62.449999999999996</v>
      </c>
      <c r="M70">
        <v>0</v>
      </c>
      <c r="N70">
        <v>29.069999999999997</v>
      </c>
      <c r="O70">
        <v>23.31</v>
      </c>
      <c r="P70">
        <v>66.72</v>
      </c>
      <c r="Q70">
        <v>5.1025398406374505</v>
      </c>
      <c r="R70">
        <v>10.38</v>
      </c>
      <c r="S70">
        <v>6.4574606918238997</v>
      </c>
      <c r="T70">
        <v>0</v>
      </c>
      <c r="U70">
        <v>278.65299743679952</v>
      </c>
      <c r="V70">
        <v>5.09</v>
      </c>
      <c r="W70">
        <v>8.73</v>
      </c>
      <c r="X70">
        <v>24.20253988245172</v>
      </c>
      <c r="Y70">
        <v>0</v>
      </c>
      <c r="Z70">
        <v>0</v>
      </c>
      <c r="AA70">
        <v>0</v>
      </c>
      <c r="AB70">
        <v>0.58677119279819967</v>
      </c>
      <c r="AC70">
        <v>2.3695005497094388</v>
      </c>
      <c r="AD70">
        <v>0.32254731264193792</v>
      </c>
      <c r="AE70">
        <v>8.0687623012869043</v>
      </c>
      <c r="AF70">
        <v>0</v>
      </c>
      <c r="AG70">
        <v>0</v>
      </c>
      <c r="AH70">
        <v>11.125292502639915</v>
      </c>
      <c r="AI70">
        <v>0</v>
      </c>
      <c r="AJ70">
        <v>0</v>
      </c>
      <c r="AK70">
        <v>12.676117415287628</v>
      </c>
      <c r="AL70">
        <v>3.12877108433735</v>
      </c>
      <c r="AM70">
        <v>0</v>
      </c>
      <c r="AN70">
        <v>0</v>
      </c>
      <c r="AO70">
        <v>0</v>
      </c>
      <c r="AP70">
        <v>1.8796000000000006</v>
      </c>
      <c r="AQ70">
        <v>0</v>
      </c>
      <c r="AR70">
        <v>0.54098913043478258</v>
      </c>
      <c r="AS70">
        <v>1.117662801070473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641.09155214191924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79.11</v>
      </c>
      <c r="L71">
        <v>62.45</v>
      </c>
      <c r="M71">
        <v>0</v>
      </c>
      <c r="N71">
        <v>29.069999999999997</v>
      </c>
      <c r="O71">
        <v>23.31</v>
      </c>
      <c r="P71">
        <v>66.72</v>
      </c>
      <c r="Q71">
        <v>5.1025398406374505</v>
      </c>
      <c r="R71">
        <v>10.38</v>
      </c>
      <c r="S71">
        <v>6.4574606918238997</v>
      </c>
      <c r="T71">
        <v>0</v>
      </c>
      <c r="U71">
        <v>278.65299743679952</v>
      </c>
      <c r="V71">
        <v>5.09</v>
      </c>
      <c r="W71">
        <v>9.81</v>
      </c>
      <c r="X71">
        <v>24.20253988245172</v>
      </c>
      <c r="Y71">
        <v>0</v>
      </c>
      <c r="Z71">
        <v>0</v>
      </c>
      <c r="AA71">
        <v>0</v>
      </c>
      <c r="AB71">
        <v>0.58677119279819967</v>
      </c>
      <c r="AC71">
        <v>2.3695005497094388</v>
      </c>
      <c r="AD71">
        <v>2.2298940196820589</v>
      </c>
      <c r="AE71">
        <v>8.0687623012869043</v>
      </c>
      <c r="AF71">
        <v>0</v>
      </c>
      <c r="AG71">
        <v>0</v>
      </c>
      <c r="AH71">
        <v>17.178162829989439</v>
      </c>
      <c r="AI71">
        <v>0</v>
      </c>
      <c r="AJ71">
        <v>0</v>
      </c>
      <c r="AK71">
        <v>12.676117415287628</v>
      </c>
      <c r="AL71">
        <v>3.12877108433735</v>
      </c>
      <c r="AM71">
        <v>0</v>
      </c>
      <c r="AN71">
        <v>0</v>
      </c>
      <c r="AO71">
        <v>0</v>
      </c>
      <c r="AP71">
        <v>1.8796000000000006</v>
      </c>
      <c r="AQ71">
        <v>0</v>
      </c>
      <c r="AR71">
        <v>0.54098913043478258</v>
      </c>
      <c r="AS71">
        <v>1.117662801070473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650.13176917630881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79.11</v>
      </c>
      <c r="L72">
        <v>62.45</v>
      </c>
      <c r="M72">
        <v>0</v>
      </c>
      <c r="N72">
        <v>29.069999999999997</v>
      </c>
      <c r="O72">
        <v>23.31</v>
      </c>
      <c r="P72">
        <v>66.72</v>
      </c>
      <c r="Q72">
        <v>5.1025398406374505</v>
      </c>
      <c r="R72">
        <v>10.38</v>
      </c>
      <c r="S72">
        <v>6.4574606918238997</v>
      </c>
      <c r="T72">
        <v>0</v>
      </c>
      <c r="U72">
        <v>278.65299743679952</v>
      </c>
      <c r="V72">
        <v>5.09</v>
      </c>
      <c r="W72">
        <v>10.1</v>
      </c>
      <c r="X72">
        <v>24.20253988245172</v>
      </c>
      <c r="Y72">
        <v>0</v>
      </c>
      <c r="Z72">
        <v>0.26923999999999998</v>
      </c>
      <c r="AA72">
        <v>0</v>
      </c>
      <c r="AB72">
        <v>0.98049212303075772</v>
      </c>
      <c r="AC72">
        <v>2.3695005497094388</v>
      </c>
      <c r="AD72">
        <v>4.4623277819833458</v>
      </c>
      <c r="AE72">
        <v>12.099333838001515</v>
      </c>
      <c r="AF72">
        <v>0</v>
      </c>
      <c r="AG72">
        <v>0</v>
      </c>
      <c r="AH72">
        <v>22.021983104540656</v>
      </c>
      <c r="AI72">
        <v>0</v>
      </c>
      <c r="AJ72">
        <v>0</v>
      </c>
      <c r="AK72">
        <v>12.676117415287628</v>
      </c>
      <c r="AL72">
        <v>3.12877108433735</v>
      </c>
      <c r="AM72">
        <v>0</v>
      </c>
      <c r="AN72">
        <v>0</v>
      </c>
      <c r="AO72">
        <v>0</v>
      </c>
      <c r="AP72">
        <v>1.8796000000000006</v>
      </c>
      <c r="AQ72">
        <v>0</v>
      </c>
      <c r="AR72">
        <v>9.9994094202898545</v>
      </c>
      <c r="AS72">
        <v>1.117662801070473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671.64997596996363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79.11</v>
      </c>
      <c r="L73">
        <v>62.45</v>
      </c>
      <c r="M73">
        <v>0</v>
      </c>
      <c r="N73">
        <v>29.069999999999997</v>
      </c>
      <c r="O73">
        <v>23.31</v>
      </c>
      <c r="P73">
        <v>66.72</v>
      </c>
      <c r="Q73">
        <v>5.1025398406374505</v>
      </c>
      <c r="R73">
        <v>10.38</v>
      </c>
      <c r="S73">
        <v>6.4574606918238997</v>
      </c>
      <c r="T73">
        <v>0</v>
      </c>
      <c r="U73">
        <v>278.65299743679952</v>
      </c>
      <c r="V73">
        <v>5.09</v>
      </c>
      <c r="W73">
        <v>10.1</v>
      </c>
      <c r="X73">
        <v>24.20253988245172</v>
      </c>
      <c r="Y73">
        <v>0</v>
      </c>
      <c r="Z73">
        <v>1.5951200000000001</v>
      </c>
      <c r="AA73">
        <v>2.9005086732301932</v>
      </c>
      <c r="AB73">
        <v>3.914348087021756</v>
      </c>
      <c r="AC73">
        <v>4.7390010994188776</v>
      </c>
      <c r="AD73">
        <v>6.7277781983345948</v>
      </c>
      <c r="AE73">
        <v>12.099333838001515</v>
      </c>
      <c r="AF73">
        <v>0</v>
      </c>
      <c r="AG73">
        <v>0</v>
      </c>
      <c r="AH73">
        <v>27.820851319957761</v>
      </c>
      <c r="AI73">
        <v>0</v>
      </c>
      <c r="AJ73">
        <v>0</v>
      </c>
      <c r="AK73">
        <v>12.676117415287628</v>
      </c>
      <c r="AL73">
        <v>6.2575421686746999</v>
      </c>
      <c r="AM73">
        <v>0</v>
      </c>
      <c r="AN73">
        <v>0</v>
      </c>
      <c r="AO73">
        <v>0</v>
      </c>
      <c r="AP73">
        <v>1.8796000000000006</v>
      </c>
      <c r="AQ73">
        <v>0</v>
      </c>
      <c r="AR73">
        <v>9.9994094202898545</v>
      </c>
      <c r="AS73">
        <v>1.117662801070473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692.37281087299982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79.11</v>
      </c>
      <c r="L74">
        <v>62.45</v>
      </c>
      <c r="M74">
        <v>0</v>
      </c>
      <c r="N74">
        <v>29.069999999999997</v>
      </c>
      <c r="O74">
        <v>23.31</v>
      </c>
      <c r="P74">
        <v>66.72</v>
      </c>
      <c r="Q74">
        <v>5.1025398406374505</v>
      </c>
      <c r="R74">
        <v>10.38</v>
      </c>
      <c r="S74">
        <v>6.4574606918238997</v>
      </c>
      <c r="T74">
        <v>0</v>
      </c>
      <c r="U74">
        <v>278.65299743679952</v>
      </c>
      <c r="V74">
        <v>5.09</v>
      </c>
      <c r="W74">
        <v>10.380000000000003</v>
      </c>
      <c r="X74">
        <v>24.20253988245172</v>
      </c>
      <c r="Y74">
        <v>0</v>
      </c>
      <c r="Z74">
        <v>4.7879000000000005</v>
      </c>
      <c r="AA74">
        <v>2.9005086732301932</v>
      </c>
      <c r="AB74">
        <v>9.9852708177044285</v>
      </c>
      <c r="AC74">
        <v>7.4792916601225059</v>
      </c>
      <c r="AD74">
        <v>9.2167259651778952</v>
      </c>
      <c r="AE74">
        <v>12.22124148372445</v>
      </c>
      <c r="AF74">
        <v>0</v>
      </c>
      <c r="AG74">
        <v>0</v>
      </c>
      <c r="AH74">
        <v>34.356325659978879</v>
      </c>
      <c r="AI74">
        <v>0</v>
      </c>
      <c r="AJ74">
        <v>0</v>
      </c>
      <c r="AK74">
        <v>12.676117415287628</v>
      </c>
      <c r="AL74">
        <v>19.430379518072293</v>
      </c>
      <c r="AM74">
        <v>0</v>
      </c>
      <c r="AN74">
        <v>0</v>
      </c>
      <c r="AO74">
        <v>0</v>
      </c>
      <c r="AP74">
        <v>1.8796000000000006</v>
      </c>
      <c r="AQ74">
        <v>0</v>
      </c>
      <c r="AR74">
        <v>0.81021376811594192</v>
      </c>
      <c r="AS74">
        <v>1.117662801070473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717.78677561419727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79.11</v>
      </c>
      <c r="L75">
        <v>62.45</v>
      </c>
      <c r="M75">
        <v>0</v>
      </c>
      <c r="N75">
        <v>29.069999999999997</v>
      </c>
      <c r="O75">
        <v>23.31</v>
      </c>
      <c r="P75">
        <v>66.72</v>
      </c>
      <c r="Q75">
        <v>5.1025398406374505</v>
      </c>
      <c r="R75">
        <v>10.38</v>
      </c>
      <c r="S75">
        <v>6.4574606918238997</v>
      </c>
      <c r="T75">
        <v>0</v>
      </c>
      <c r="U75">
        <v>278.65299743679952</v>
      </c>
      <c r="V75">
        <v>5.09</v>
      </c>
      <c r="W75">
        <v>10.4</v>
      </c>
      <c r="X75">
        <v>24.20253988245172</v>
      </c>
      <c r="Y75">
        <v>0</v>
      </c>
      <c r="Z75">
        <v>4.7879000000000005</v>
      </c>
      <c r="AA75">
        <v>6.8779137365213332</v>
      </c>
      <c r="AB75">
        <v>9.9852708177044285</v>
      </c>
      <c r="AC75">
        <v>7.4792916601225059</v>
      </c>
      <c r="AD75">
        <v>9.2167259651778952</v>
      </c>
      <c r="AE75">
        <v>12.22124148372445</v>
      </c>
      <c r="AF75">
        <v>0</v>
      </c>
      <c r="AG75">
        <v>0</v>
      </c>
      <c r="AH75">
        <v>34.356325659978879</v>
      </c>
      <c r="AI75">
        <v>0</v>
      </c>
      <c r="AJ75">
        <v>0</v>
      </c>
      <c r="AK75">
        <v>12.676117415287628</v>
      </c>
      <c r="AL75">
        <v>19.430379518072293</v>
      </c>
      <c r="AM75">
        <v>0.65281470367591909</v>
      </c>
      <c r="AN75">
        <v>0</v>
      </c>
      <c r="AO75">
        <v>0</v>
      </c>
      <c r="AP75">
        <v>1.8796000000000006</v>
      </c>
      <c r="AQ75">
        <v>0</v>
      </c>
      <c r="AR75">
        <v>0.54098913043478258</v>
      </c>
      <c r="AS75">
        <v>1.117662801070473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722.16777074348329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79.11</v>
      </c>
      <c r="L76">
        <v>62.45</v>
      </c>
      <c r="M76">
        <v>0</v>
      </c>
      <c r="N76">
        <v>29.069999999999997</v>
      </c>
      <c r="O76">
        <v>23.31</v>
      </c>
      <c r="P76">
        <v>66.72</v>
      </c>
      <c r="Q76">
        <v>5.1025398406374505</v>
      </c>
      <c r="R76">
        <v>10.38</v>
      </c>
      <c r="S76">
        <v>6.4574606918238997</v>
      </c>
      <c r="T76">
        <v>0</v>
      </c>
      <c r="U76">
        <v>278.65299743679952</v>
      </c>
      <c r="V76">
        <v>5.09</v>
      </c>
      <c r="W76">
        <v>10.4</v>
      </c>
      <c r="X76">
        <v>24.20253988245172</v>
      </c>
      <c r="Y76">
        <v>0</v>
      </c>
      <c r="Z76">
        <v>4.7879000000000005</v>
      </c>
      <c r="AA76">
        <v>10.316870604782</v>
      </c>
      <c r="AB76">
        <v>9.9852708177044285</v>
      </c>
      <c r="AC76">
        <v>7.4792916601225059</v>
      </c>
      <c r="AD76">
        <v>9.2167259651778952</v>
      </c>
      <c r="AE76">
        <v>12.22124148372445</v>
      </c>
      <c r="AF76">
        <v>0</v>
      </c>
      <c r="AG76">
        <v>0</v>
      </c>
      <c r="AH76">
        <v>34.356325659978879</v>
      </c>
      <c r="AI76">
        <v>0</v>
      </c>
      <c r="AJ76">
        <v>0</v>
      </c>
      <c r="AK76">
        <v>12.676117415287628</v>
      </c>
      <c r="AL76">
        <v>19.430379518072293</v>
      </c>
      <c r="AM76">
        <v>1.7603135783945989</v>
      </c>
      <c r="AN76">
        <v>0</v>
      </c>
      <c r="AO76">
        <v>0</v>
      </c>
      <c r="AP76">
        <v>2.6670000000000003</v>
      </c>
      <c r="AQ76">
        <v>0</v>
      </c>
      <c r="AR76">
        <v>0.54098913043478258</v>
      </c>
      <c r="AS76">
        <v>1.117662801070473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727.50162648646267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79.11</v>
      </c>
      <c r="L77">
        <v>62.45</v>
      </c>
      <c r="M77">
        <v>0</v>
      </c>
      <c r="N77">
        <v>29.069999999999997</v>
      </c>
      <c r="O77">
        <v>23.31</v>
      </c>
      <c r="P77">
        <v>66.72</v>
      </c>
      <c r="Q77">
        <v>5.1025398406374505</v>
      </c>
      <c r="R77">
        <v>10.38</v>
      </c>
      <c r="S77">
        <v>6.4574606918238997</v>
      </c>
      <c r="T77">
        <v>0</v>
      </c>
      <c r="U77">
        <v>277.86301728903857</v>
      </c>
      <c r="V77">
        <v>5.09</v>
      </c>
      <c r="W77">
        <v>10.4</v>
      </c>
      <c r="X77">
        <v>24.20253988245172</v>
      </c>
      <c r="Y77">
        <v>0</v>
      </c>
      <c r="Z77">
        <v>4.7879000000000005</v>
      </c>
      <c r="AA77">
        <v>10.316870604782</v>
      </c>
      <c r="AB77">
        <v>9.9852708177044285</v>
      </c>
      <c r="AC77">
        <v>7.4792916601225059</v>
      </c>
      <c r="AD77">
        <v>9.2167259651778952</v>
      </c>
      <c r="AE77">
        <v>12.22124148372445</v>
      </c>
      <c r="AF77">
        <v>0</v>
      </c>
      <c r="AG77">
        <v>0</v>
      </c>
      <c r="AH77">
        <v>34.356325659978879</v>
      </c>
      <c r="AI77">
        <v>0</v>
      </c>
      <c r="AJ77">
        <v>0</v>
      </c>
      <c r="AK77">
        <v>12.676117415287628</v>
      </c>
      <c r="AL77">
        <v>19.430379518072293</v>
      </c>
      <c r="AM77">
        <v>3.8711657914478628</v>
      </c>
      <c r="AN77">
        <v>0</v>
      </c>
      <c r="AO77">
        <v>0</v>
      </c>
      <c r="AP77">
        <v>2.6670000000000003</v>
      </c>
      <c r="AQ77">
        <v>0</v>
      </c>
      <c r="AR77">
        <v>0.54098913043478258</v>
      </c>
      <c r="AS77">
        <v>1.117662801070473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728.82249855175496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79.11</v>
      </c>
      <c r="L78">
        <v>62.45</v>
      </c>
      <c r="M78">
        <v>0</v>
      </c>
      <c r="N78">
        <v>29.069999999999997</v>
      </c>
      <c r="O78">
        <v>23.31</v>
      </c>
      <c r="P78">
        <v>66.72</v>
      </c>
      <c r="Q78">
        <v>5.1025398406374505</v>
      </c>
      <c r="R78">
        <v>10.38</v>
      </c>
      <c r="S78">
        <v>6.4574606918238997</v>
      </c>
      <c r="T78">
        <v>0</v>
      </c>
      <c r="U78">
        <v>277.86301728903857</v>
      </c>
      <c r="V78">
        <v>5.09</v>
      </c>
      <c r="W78">
        <v>10.4</v>
      </c>
      <c r="X78">
        <v>24.20253988245172</v>
      </c>
      <c r="Y78">
        <v>0</v>
      </c>
      <c r="Z78">
        <v>4.7879000000000005</v>
      </c>
      <c r="AA78">
        <v>10.316870604782</v>
      </c>
      <c r="AB78">
        <v>9.9852708177044285</v>
      </c>
      <c r="AC78">
        <v>7.4792916601225059</v>
      </c>
      <c r="AD78">
        <v>9.2167259651778952</v>
      </c>
      <c r="AE78">
        <v>12.22124148372445</v>
      </c>
      <c r="AF78">
        <v>0</v>
      </c>
      <c r="AG78">
        <v>0</v>
      </c>
      <c r="AH78">
        <v>34.356325659978879</v>
      </c>
      <c r="AI78">
        <v>0.62475883739198756</v>
      </c>
      <c r="AJ78">
        <v>0</v>
      </c>
      <c r="AK78">
        <v>12.676117415287628</v>
      </c>
      <c r="AL78">
        <v>6.2575421686746999</v>
      </c>
      <c r="AM78">
        <v>3.8711657914478628</v>
      </c>
      <c r="AN78">
        <v>0</v>
      </c>
      <c r="AO78">
        <v>0</v>
      </c>
      <c r="AP78">
        <v>2.194560000000001</v>
      </c>
      <c r="AQ78">
        <v>0</v>
      </c>
      <c r="AR78">
        <v>0.54098913043478258</v>
      </c>
      <c r="AS78">
        <v>1.117662801070473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715.80198003974931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79.11</v>
      </c>
      <c r="L79">
        <v>62.45</v>
      </c>
      <c r="M79">
        <v>0</v>
      </c>
      <c r="N79">
        <v>29.069999999999997</v>
      </c>
      <c r="O79">
        <v>23.31</v>
      </c>
      <c r="P79">
        <v>66.72</v>
      </c>
      <c r="Q79">
        <v>5.1025398406374505</v>
      </c>
      <c r="R79">
        <v>10.38</v>
      </c>
      <c r="S79">
        <v>6.4574606918238997</v>
      </c>
      <c r="T79">
        <v>0</v>
      </c>
      <c r="U79">
        <v>277.86301728903857</v>
      </c>
      <c r="V79">
        <v>5.09</v>
      </c>
      <c r="W79">
        <v>10.4</v>
      </c>
      <c r="X79">
        <v>24.20253988245172</v>
      </c>
      <c r="Y79">
        <v>0</v>
      </c>
      <c r="Z79">
        <v>4.7879000000000005</v>
      </c>
      <c r="AA79">
        <v>10.316870604782</v>
      </c>
      <c r="AB79">
        <v>9.9852708177044285</v>
      </c>
      <c r="AC79">
        <v>7.4792916601225059</v>
      </c>
      <c r="AD79">
        <v>9.2167259651778952</v>
      </c>
      <c r="AE79">
        <v>12.22124148372445</v>
      </c>
      <c r="AF79">
        <v>0</v>
      </c>
      <c r="AG79">
        <v>0</v>
      </c>
      <c r="AH79">
        <v>34.356325659978879</v>
      </c>
      <c r="AI79">
        <v>1.2469780047132759</v>
      </c>
      <c r="AJ79">
        <v>0</v>
      </c>
      <c r="AK79">
        <v>12.676117415287628</v>
      </c>
      <c r="AL79">
        <v>3.12877108433735</v>
      </c>
      <c r="AM79">
        <v>3.8711657914478628</v>
      </c>
      <c r="AN79">
        <v>0</v>
      </c>
      <c r="AO79">
        <v>0</v>
      </c>
      <c r="AP79">
        <v>1.8796000000000006</v>
      </c>
      <c r="AQ79">
        <v>0</v>
      </c>
      <c r="AR79">
        <v>0.54098913043478258</v>
      </c>
      <c r="AS79">
        <v>1.117662801070473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712.98046812273321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79.11</v>
      </c>
      <c r="L80">
        <v>62.45</v>
      </c>
      <c r="M80">
        <v>0</v>
      </c>
      <c r="N80">
        <v>29.069999999999997</v>
      </c>
      <c r="O80">
        <v>23.31</v>
      </c>
      <c r="P80">
        <v>66.72</v>
      </c>
      <c r="Q80">
        <v>5.1025398406374505</v>
      </c>
      <c r="R80">
        <v>10.38</v>
      </c>
      <c r="S80">
        <v>6.4574606918238997</v>
      </c>
      <c r="T80">
        <v>0</v>
      </c>
      <c r="U80">
        <v>277.86301728903857</v>
      </c>
      <c r="V80">
        <v>5.09</v>
      </c>
      <c r="W80">
        <v>10.4</v>
      </c>
      <c r="X80">
        <v>24.20253988245172</v>
      </c>
      <c r="Y80">
        <v>0</v>
      </c>
      <c r="Z80">
        <v>4.7879000000000005</v>
      </c>
      <c r="AA80">
        <v>10.316870604782</v>
      </c>
      <c r="AB80">
        <v>9.9852708177044285</v>
      </c>
      <c r="AC80">
        <v>7.4792916601225059</v>
      </c>
      <c r="AD80">
        <v>9.2167259651778952</v>
      </c>
      <c r="AE80">
        <v>12.22124148372445</v>
      </c>
      <c r="AF80">
        <v>0</v>
      </c>
      <c r="AG80">
        <v>0</v>
      </c>
      <c r="AH80">
        <v>34.356325659978879</v>
      </c>
      <c r="AI80">
        <v>8.1015475255302452</v>
      </c>
      <c r="AJ80">
        <v>0</v>
      </c>
      <c r="AK80">
        <v>12.676117415287628</v>
      </c>
      <c r="AL80">
        <v>3.12877108433735</v>
      </c>
      <c r="AM80">
        <v>3.8711657914478628</v>
      </c>
      <c r="AN80">
        <v>0</v>
      </c>
      <c r="AO80">
        <v>0</v>
      </c>
      <c r="AP80">
        <v>1.8796000000000006</v>
      </c>
      <c r="AQ80">
        <v>0</v>
      </c>
      <c r="AR80">
        <v>0.54098913043478258</v>
      </c>
      <c r="AS80">
        <v>1.117662801070473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719.83503764355021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79.11</v>
      </c>
      <c r="L81">
        <v>62.45</v>
      </c>
      <c r="M81">
        <v>0</v>
      </c>
      <c r="N81">
        <v>29.069999999999997</v>
      </c>
      <c r="O81">
        <v>23.31</v>
      </c>
      <c r="P81">
        <v>66.72</v>
      </c>
      <c r="Q81">
        <v>5.1025398406374505</v>
      </c>
      <c r="R81">
        <v>10.38</v>
      </c>
      <c r="S81">
        <v>6.4574606918238997</v>
      </c>
      <c r="T81">
        <v>0</v>
      </c>
      <c r="U81">
        <v>277.86301728903857</v>
      </c>
      <c r="V81">
        <v>5.09</v>
      </c>
      <c r="W81">
        <v>10.4</v>
      </c>
      <c r="X81">
        <v>24.20253988245172</v>
      </c>
      <c r="Y81">
        <v>0</v>
      </c>
      <c r="Z81">
        <v>4.7879000000000005</v>
      </c>
      <c r="AA81">
        <v>10.316870604782</v>
      </c>
      <c r="AB81">
        <v>9.9852708177044285</v>
      </c>
      <c r="AC81">
        <v>7.4792916601225059</v>
      </c>
      <c r="AD81">
        <v>9.2167259651778952</v>
      </c>
      <c r="AE81">
        <v>12.22124148372445</v>
      </c>
      <c r="AF81">
        <v>0</v>
      </c>
      <c r="AG81">
        <v>0</v>
      </c>
      <c r="AH81">
        <v>34.356325659978879</v>
      </c>
      <c r="AI81">
        <v>11.99740141398272</v>
      </c>
      <c r="AJ81">
        <v>0</v>
      </c>
      <c r="AK81">
        <v>12.676117415287628</v>
      </c>
      <c r="AL81">
        <v>3.12877108433735</v>
      </c>
      <c r="AM81">
        <v>3.8711657914478628</v>
      </c>
      <c r="AN81">
        <v>0</v>
      </c>
      <c r="AO81">
        <v>0</v>
      </c>
      <c r="AP81">
        <v>1.8796000000000006</v>
      </c>
      <c r="AQ81">
        <v>0</v>
      </c>
      <c r="AR81">
        <v>0.54098913043478258</v>
      </c>
      <c r="AS81">
        <v>1.117662801070473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723.73089153200272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79.11</v>
      </c>
      <c r="L82">
        <v>62.45</v>
      </c>
      <c r="M82">
        <v>0</v>
      </c>
      <c r="N82">
        <v>29.069999999999997</v>
      </c>
      <c r="O82">
        <v>23.31</v>
      </c>
      <c r="P82">
        <v>66.72</v>
      </c>
      <c r="Q82">
        <v>5.1025398406374505</v>
      </c>
      <c r="R82">
        <v>10.38</v>
      </c>
      <c r="S82">
        <v>6.4574606918238997</v>
      </c>
      <c r="T82">
        <v>0</v>
      </c>
      <c r="U82">
        <v>277.86301728903857</v>
      </c>
      <c r="V82">
        <v>5.09</v>
      </c>
      <c r="W82">
        <v>10.4</v>
      </c>
      <c r="X82">
        <v>24.20253988245172</v>
      </c>
      <c r="Y82">
        <v>0</v>
      </c>
      <c r="Z82">
        <v>1.5951200000000001</v>
      </c>
      <c r="AA82">
        <v>10.316870604782</v>
      </c>
      <c r="AB82">
        <v>6.449402850712679</v>
      </c>
      <c r="AC82">
        <v>4.7390010994188776</v>
      </c>
      <c r="AD82">
        <v>4.4623277819833458</v>
      </c>
      <c r="AE82">
        <v>8.0687623012869043</v>
      </c>
      <c r="AF82">
        <v>0</v>
      </c>
      <c r="AG82">
        <v>0</v>
      </c>
      <c r="AH82">
        <v>27.820851319957761</v>
      </c>
      <c r="AI82">
        <v>11.99740141398272</v>
      </c>
      <c r="AJ82">
        <v>0</v>
      </c>
      <c r="AK82">
        <v>12.676117415287628</v>
      </c>
      <c r="AL82">
        <v>3.12877108433735</v>
      </c>
      <c r="AM82">
        <v>3.8711657914478628</v>
      </c>
      <c r="AN82">
        <v>0</v>
      </c>
      <c r="AO82">
        <v>0</v>
      </c>
      <c r="AP82">
        <v>1.8796000000000006</v>
      </c>
      <c r="AQ82">
        <v>0</v>
      </c>
      <c r="AR82">
        <v>0.54098913043478258</v>
      </c>
      <c r="AS82">
        <v>1.117662801070473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698.81960129865399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79.11</v>
      </c>
      <c r="L83">
        <v>78.36</v>
      </c>
      <c r="M83">
        <v>0</v>
      </c>
      <c r="N83">
        <v>29.069999999999997</v>
      </c>
      <c r="O83">
        <v>23.31</v>
      </c>
      <c r="P83">
        <v>66.72</v>
      </c>
      <c r="Q83">
        <v>5.1025398406374505</v>
      </c>
      <c r="R83">
        <v>10.38</v>
      </c>
      <c r="S83">
        <v>6.4574606918238997</v>
      </c>
      <c r="T83">
        <v>0</v>
      </c>
      <c r="U83">
        <v>277.86301728903857</v>
      </c>
      <c r="V83">
        <v>5.09</v>
      </c>
      <c r="W83">
        <v>10.4</v>
      </c>
      <c r="X83">
        <v>24.20253988245172</v>
      </c>
      <c r="Y83">
        <v>0</v>
      </c>
      <c r="Z83">
        <v>1.5951200000000001</v>
      </c>
      <c r="AA83">
        <v>10.316870604782</v>
      </c>
      <c r="AB83">
        <v>6.449402850712679</v>
      </c>
      <c r="AC83">
        <v>4.7390010994188776</v>
      </c>
      <c r="AD83">
        <v>2.2298940196820589</v>
      </c>
      <c r="AE83">
        <v>8.0687623012869043</v>
      </c>
      <c r="AF83">
        <v>0</v>
      </c>
      <c r="AG83">
        <v>0</v>
      </c>
      <c r="AH83">
        <v>22.021983104540656</v>
      </c>
      <c r="AI83">
        <v>11.99740141398272</v>
      </c>
      <c r="AJ83">
        <v>0</v>
      </c>
      <c r="AK83">
        <v>12.676117415287628</v>
      </c>
      <c r="AL83">
        <v>3.12877108433735</v>
      </c>
      <c r="AM83">
        <v>2.9389362340585152</v>
      </c>
      <c r="AN83">
        <v>0</v>
      </c>
      <c r="AO83">
        <v>0</v>
      </c>
      <c r="AP83">
        <v>1.8796000000000006</v>
      </c>
      <c r="AQ83">
        <v>0</v>
      </c>
      <c r="AR83">
        <v>9.9994094202898545</v>
      </c>
      <c r="AS83">
        <v>1.117662801070473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715.22449005340127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79.11</v>
      </c>
      <c r="L84">
        <v>78.36</v>
      </c>
      <c r="M84">
        <v>0</v>
      </c>
      <c r="N84">
        <v>29.069999999999997</v>
      </c>
      <c r="O84">
        <v>23.31</v>
      </c>
      <c r="P84">
        <v>66.72</v>
      </c>
      <c r="Q84">
        <v>5.1025398406374505</v>
      </c>
      <c r="R84">
        <v>10.38</v>
      </c>
      <c r="S84">
        <v>6.4574606918238997</v>
      </c>
      <c r="T84">
        <v>0</v>
      </c>
      <c r="U84">
        <v>277.86301728903857</v>
      </c>
      <c r="V84">
        <v>5.09</v>
      </c>
      <c r="W84">
        <v>10.4</v>
      </c>
      <c r="X84">
        <v>24.20253988245172</v>
      </c>
      <c r="Y84">
        <v>0</v>
      </c>
      <c r="Z84">
        <v>0</v>
      </c>
      <c r="AA84">
        <v>3.4389568682606666</v>
      </c>
      <c r="AB84">
        <v>6.449402850712679</v>
      </c>
      <c r="AC84">
        <v>4.7390010994188776</v>
      </c>
      <c r="AD84">
        <v>2.2298940196820589</v>
      </c>
      <c r="AE84">
        <v>8.0687623012869043</v>
      </c>
      <c r="AF84">
        <v>0</v>
      </c>
      <c r="AG84">
        <v>0</v>
      </c>
      <c r="AH84">
        <v>17.178162829989439</v>
      </c>
      <c r="AI84">
        <v>8.1015475255302452</v>
      </c>
      <c r="AJ84">
        <v>0</v>
      </c>
      <c r="AK84">
        <v>12.676117415287628</v>
      </c>
      <c r="AL84">
        <v>3.12877108433735</v>
      </c>
      <c r="AM84">
        <v>2.164195048762191</v>
      </c>
      <c r="AN84">
        <v>0</v>
      </c>
      <c r="AO84">
        <v>0</v>
      </c>
      <c r="AP84">
        <v>1.8796000000000006</v>
      </c>
      <c r="AQ84">
        <v>0</v>
      </c>
      <c r="AR84">
        <v>9.9994094202898545</v>
      </c>
      <c r="AS84">
        <v>6.5865900981266723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702.7059682656361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79.11</v>
      </c>
      <c r="L85">
        <v>78.36</v>
      </c>
      <c r="M85">
        <v>0</v>
      </c>
      <c r="N85">
        <v>29.069999999999997</v>
      </c>
      <c r="O85">
        <v>23.31</v>
      </c>
      <c r="P85">
        <v>66.72</v>
      </c>
      <c r="Q85">
        <v>5.1025398406374505</v>
      </c>
      <c r="R85">
        <v>10.38</v>
      </c>
      <c r="S85">
        <v>6.4574606918238997</v>
      </c>
      <c r="T85">
        <v>0</v>
      </c>
      <c r="U85">
        <v>277.86301728903857</v>
      </c>
      <c r="V85">
        <v>5.09</v>
      </c>
      <c r="W85">
        <v>10.4</v>
      </c>
      <c r="X85">
        <v>24.20253988245172</v>
      </c>
      <c r="Y85">
        <v>0</v>
      </c>
      <c r="Z85">
        <v>0</v>
      </c>
      <c r="AA85">
        <v>3.4389568682606666</v>
      </c>
      <c r="AB85">
        <v>6.449402850712679</v>
      </c>
      <c r="AC85">
        <v>4.7390010994188776</v>
      </c>
      <c r="AD85">
        <v>2.2298940196820589</v>
      </c>
      <c r="AE85">
        <v>8.0687623012869043</v>
      </c>
      <c r="AF85">
        <v>0</v>
      </c>
      <c r="AG85">
        <v>0</v>
      </c>
      <c r="AH85">
        <v>9.7384409714889131</v>
      </c>
      <c r="AI85">
        <v>8.1015475255302452</v>
      </c>
      <c r="AJ85">
        <v>0</v>
      </c>
      <c r="AK85">
        <v>12.676117415287628</v>
      </c>
      <c r="AL85">
        <v>3.12877108433735</v>
      </c>
      <c r="AM85">
        <v>1.9584441110277573</v>
      </c>
      <c r="AN85">
        <v>0</v>
      </c>
      <c r="AO85">
        <v>0</v>
      </c>
      <c r="AP85">
        <v>1.8796000000000006</v>
      </c>
      <c r="AQ85">
        <v>0</v>
      </c>
      <c r="AR85">
        <v>1.0794384057971014</v>
      </c>
      <c r="AS85">
        <v>6.5865900981266723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686.14052445490836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79.11</v>
      </c>
      <c r="L86">
        <v>78.36</v>
      </c>
      <c r="M86">
        <v>0</v>
      </c>
      <c r="N86">
        <v>29.069999999999997</v>
      </c>
      <c r="O86">
        <v>23.31</v>
      </c>
      <c r="P86">
        <v>66.72</v>
      </c>
      <c r="Q86">
        <v>5.1025398406374505</v>
      </c>
      <c r="R86">
        <v>10.38</v>
      </c>
      <c r="S86">
        <v>6.4574606918238997</v>
      </c>
      <c r="T86">
        <v>0</v>
      </c>
      <c r="U86">
        <v>277.86301728903857</v>
      </c>
      <c r="V86">
        <v>5.09</v>
      </c>
      <c r="W86">
        <v>10.4</v>
      </c>
      <c r="X86">
        <v>24.20253988245172</v>
      </c>
      <c r="Y86">
        <v>0</v>
      </c>
      <c r="Z86">
        <v>0</v>
      </c>
      <c r="AA86">
        <v>3.4389568682606666</v>
      </c>
      <c r="AB86">
        <v>2.9389362340585152</v>
      </c>
      <c r="AC86">
        <v>2.3695005497094388</v>
      </c>
      <c r="AD86">
        <v>2.2298940196820589</v>
      </c>
      <c r="AE86">
        <v>8.0687623012869043</v>
      </c>
      <c r="AF86">
        <v>0</v>
      </c>
      <c r="AG86">
        <v>0</v>
      </c>
      <c r="AH86">
        <v>9.7384409714889131</v>
      </c>
      <c r="AI86">
        <v>1.2469780047132759</v>
      </c>
      <c r="AJ86">
        <v>0</v>
      </c>
      <c r="AK86">
        <v>12.676117415287628</v>
      </c>
      <c r="AL86">
        <v>3.12877108433735</v>
      </c>
      <c r="AM86">
        <v>1.9584441110277573</v>
      </c>
      <c r="AN86">
        <v>0</v>
      </c>
      <c r="AO86">
        <v>0</v>
      </c>
      <c r="AP86">
        <v>1.8796000000000006</v>
      </c>
      <c r="AQ86">
        <v>0</v>
      </c>
      <c r="AR86">
        <v>0.54098913043478258</v>
      </c>
      <c r="AS86">
        <v>6.5865900981266723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672.8675384923655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79.11</v>
      </c>
      <c r="L87">
        <v>78.36</v>
      </c>
      <c r="M87">
        <v>0</v>
      </c>
      <c r="N87">
        <v>29.069999999999997</v>
      </c>
      <c r="O87">
        <v>23.31</v>
      </c>
      <c r="P87">
        <v>66.72</v>
      </c>
      <c r="Q87">
        <v>5.1025398406374505</v>
      </c>
      <c r="R87">
        <v>10.38</v>
      </c>
      <c r="S87">
        <v>6.4574606918238997</v>
      </c>
      <c r="T87">
        <v>0</v>
      </c>
      <c r="U87">
        <v>282.01000000000005</v>
      </c>
      <c r="V87">
        <v>5.09</v>
      </c>
      <c r="W87">
        <v>10.4</v>
      </c>
      <c r="X87">
        <v>24.20253988245172</v>
      </c>
      <c r="Y87">
        <v>0</v>
      </c>
      <c r="Z87">
        <v>0</v>
      </c>
      <c r="AA87">
        <v>3.4389568682606666</v>
      </c>
      <c r="AB87">
        <v>0.49024606151537886</v>
      </c>
      <c r="AC87">
        <v>2.3695005497094388</v>
      </c>
      <c r="AD87">
        <v>2.2298940196820589</v>
      </c>
      <c r="AE87">
        <v>8.0687623012869043</v>
      </c>
      <c r="AF87">
        <v>0</v>
      </c>
      <c r="AG87">
        <v>0</v>
      </c>
      <c r="AH87">
        <v>9.7384409714889131</v>
      </c>
      <c r="AI87">
        <v>0.62475883739198756</v>
      </c>
      <c r="AJ87">
        <v>0</v>
      </c>
      <c r="AK87">
        <v>12.676117415287628</v>
      </c>
      <c r="AL87">
        <v>3.12877108433735</v>
      </c>
      <c r="AM87">
        <v>1.9584441110277573</v>
      </c>
      <c r="AN87">
        <v>0</v>
      </c>
      <c r="AO87">
        <v>0</v>
      </c>
      <c r="AP87">
        <v>1.8796000000000006</v>
      </c>
      <c r="AQ87">
        <v>0</v>
      </c>
      <c r="AR87">
        <v>0.54098913043478258</v>
      </c>
      <c r="AS87">
        <v>6.5865900981266723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673.94361186346259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79.11</v>
      </c>
      <c r="L88">
        <v>78.36</v>
      </c>
      <c r="M88">
        <v>0</v>
      </c>
      <c r="N88">
        <v>29.069999999999997</v>
      </c>
      <c r="O88">
        <v>23.31</v>
      </c>
      <c r="P88">
        <v>66.72</v>
      </c>
      <c r="Q88">
        <v>5.1025398406374505</v>
      </c>
      <c r="R88">
        <v>10.38</v>
      </c>
      <c r="S88">
        <v>6.4574606918238997</v>
      </c>
      <c r="T88">
        <v>0</v>
      </c>
      <c r="U88">
        <v>282.58</v>
      </c>
      <c r="V88">
        <v>5.09</v>
      </c>
      <c r="W88">
        <v>10.4</v>
      </c>
      <c r="X88">
        <v>24.20253988245172</v>
      </c>
      <c r="Y88">
        <v>0</v>
      </c>
      <c r="Z88">
        <v>0</v>
      </c>
      <c r="AA88">
        <v>2.9005086732301932</v>
      </c>
      <c r="AB88">
        <v>0.49024606151537886</v>
      </c>
      <c r="AC88">
        <v>2.3695005497094388</v>
      </c>
      <c r="AD88">
        <v>2.2298940196820589</v>
      </c>
      <c r="AE88">
        <v>8.0687623012869043</v>
      </c>
      <c r="AF88">
        <v>0</v>
      </c>
      <c r="AG88">
        <v>0</v>
      </c>
      <c r="AH88">
        <v>9.7384409714889131</v>
      </c>
      <c r="AI88">
        <v>0</v>
      </c>
      <c r="AJ88">
        <v>0</v>
      </c>
      <c r="AK88">
        <v>12.676117415287628</v>
      </c>
      <c r="AL88">
        <v>3.12877108433735</v>
      </c>
      <c r="AM88">
        <v>1.9584441110277573</v>
      </c>
      <c r="AN88">
        <v>0</v>
      </c>
      <c r="AO88">
        <v>0</v>
      </c>
      <c r="AP88">
        <v>1.8796000000000006</v>
      </c>
      <c r="AQ88">
        <v>0</v>
      </c>
      <c r="AR88">
        <v>0.54098913043478258</v>
      </c>
      <c r="AS88">
        <v>6.5865900981266723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673.35040483104012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79.11</v>
      </c>
      <c r="L89">
        <v>78.36</v>
      </c>
      <c r="M89">
        <v>0</v>
      </c>
      <c r="N89">
        <v>29.069999999999997</v>
      </c>
      <c r="O89">
        <v>23.31</v>
      </c>
      <c r="P89">
        <v>66.72</v>
      </c>
      <c r="Q89">
        <v>5.17254054054054</v>
      </c>
      <c r="R89">
        <v>10.38</v>
      </c>
      <c r="S89">
        <v>6.4574606918238997</v>
      </c>
      <c r="T89">
        <v>0</v>
      </c>
      <c r="U89">
        <v>282.58</v>
      </c>
      <c r="V89">
        <v>5.09</v>
      </c>
      <c r="W89">
        <v>10.4</v>
      </c>
      <c r="X89">
        <v>27.32</v>
      </c>
      <c r="Y89">
        <v>0</v>
      </c>
      <c r="Z89">
        <v>0</v>
      </c>
      <c r="AA89">
        <v>0</v>
      </c>
      <c r="AB89">
        <v>0.49024606151537886</v>
      </c>
      <c r="AC89">
        <v>2.3695005497094388</v>
      </c>
      <c r="AD89">
        <v>2.2298940196820589</v>
      </c>
      <c r="AE89">
        <v>8.0687623012869043</v>
      </c>
      <c r="AF89">
        <v>0</v>
      </c>
      <c r="AG89">
        <v>0</v>
      </c>
      <c r="AH89">
        <v>9.7384409714889131</v>
      </c>
      <c r="AI89">
        <v>0</v>
      </c>
      <c r="AJ89">
        <v>0</v>
      </c>
      <c r="AK89">
        <v>12.676117415287628</v>
      </c>
      <c r="AL89">
        <v>3.12877108433735</v>
      </c>
      <c r="AM89">
        <v>1.9584441110277573</v>
      </c>
      <c r="AN89">
        <v>0</v>
      </c>
      <c r="AO89">
        <v>0</v>
      </c>
      <c r="AP89">
        <v>1.8796000000000006</v>
      </c>
      <c r="AQ89">
        <v>0</v>
      </c>
      <c r="AR89">
        <v>0.54098913043478258</v>
      </c>
      <c r="AS89">
        <v>6.5865900981266723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673.63735697526135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79.11</v>
      </c>
      <c r="L90">
        <v>81.260000000000005</v>
      </c>
      <c r="M90">
        <v>0</v>
      </c>
      <c r="N90">
        <v>29.069999999999997</v>
      </c>
      <c r="O90">
        <v>23.31</v>
      </c>
      <c r="P90">
        <v>66.72</v>
      </c>
      <c r="Q90">
        <v>5.17254054054054</v>
      </c>
      <c r="R90">
        <v>10.38</v>
      </c>
      <c r="S90">
        <v>6.4574606918238997</v>
      </c>
      <c r="T90">
        <v>0</v>
      </c>
      <c r="U90">
        <v>282.58</v>
      </c>
      <c r="V90">
        <v>5.09</v>
      </c>
      <c r="W90">
        <v>10.4</v>
      </c>
      <c r="X90">
        <v>29.47</v>
      </c>
      <c r="Y90">
        <v>0</v>
      </c>
      <c r="Z90">
        <v>0</v>
      </c>
      <c r="AA90">
        <v>0</v>
      </c>
      <c r="AB90">
        <v>0.49024606151537886</v>
      </c>
      <c r="AC90">
        <v>2.3695005497094388</v>
      </c>
      <c r="AD90">
        <v>2.2298940196820589</v>
      </c>
      <c r="AE90">
        <v>8.0687623012869043</v>
      </c>
      <c r="AF90">
        <v>0</v>
      </c>
      <c r="AG90">
        <v>0</v>
      </c>
      <c r="AH90">
        <v>9.7384409714889131</v>
      </c>
      <c r="AI90">
        <v>0</v>
      </c>
      <c r="AJ90">
        <v>0</v>
      </c>
      <c r="AK90">
        <v>12.676117415287628</v>
      </c>
      <c r="AL90">
        <v>3.12877108433735</v>
      </c>
      <c r="AM90">
        <v>1.9584441110277573</v>
      </c>
      <c r="AN90">
        <v>0</v>
      </c>
      <c r="AO90">
        <v>0</v>
      </c>
      <c r="AP90">
        <v>1.8796000000000006</v>
      </c>
      <c r="AQ90">
        <v>0</v>
      </c>
      <c r="AR90">
        <v>0.54098913043478258</v>
      </c>
      <c r="AS90">
        <v>1.117662801070473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673.2184296782051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79.11</v>
      </c>
      <c r="L91">
        <v>81.260000000000005</v>
      </c>
      <c r="M91">
        <v>0</v>
      </c>
      <c r="N91">
        <v>29.069999999999997</v>
      </c>
      <c r="O91">
        <v>23.31</v>
      </c>
      <c r="P91">
        <v>66.72</v>
      </c>
      <c r="Q91">
        <v>5.17254054054054</v>
      </c>
      <c r="R91">
        <v>10.38</v>
      </c>
      <c r="S91">
        <v>6.4574606918238997</v>
      </c>
      <c r="T91">
        <v>0</v>
      </c>
      <c r="U91">
        <v>281.99301323026611</v>
      </c>
      <c r="V91">
        <v>5.09</v>
      </c>
      <c r="W91">
        <v>10.4</v>
      </c>
      <c r="X91">
        <v>30.587460146130855</v>
      </c>
      <c r="Y91">
        <v>0</v>
      </c>
      <c r="Z91">
        <v>0</v>
      </c>
      <c r="AA91">
        <v>0</v>
      </c>
      <c r="AB91">
        <v>0.49024606151537886</v>
      </c>
      <c r="AC91">
        <v>0</v>
      </c>
      <c r="AD91">
        <v>2.2298940196820589</v>
      </c>
      <c r="AE91">
        <v>8.0687623012869043</v>
      </c>
      <c r="AF91">
        <v>0</v>
      </c>
      <c r="AG91">
        <v>0</v>
      </c>
      <c r="AH91">
        <v>9.7384409714889131</v>
      </c>
      <c r="AI91">
        <v>0</v>
      </c>
      <c r="AJ91">
        <v>0</v>
      </c>
      <c r="AK91">
        <v>12.676117415287628</v>
      </c>
      <c r="AL91">
        <v>3.12877108433735</v>
      </c>
      <c r="AM91">
        <v>1.9584441110277573</v>
      </c>
      <c r="AN91">
        <v>0</v>
      </c>
      <c r="AO91">
        <v>0</v>
      </c>
      <c r="AP91">
        <v>1.8796000000000006</v>
      </c>
      <c r="AQ91">
        <v>0</v>
      </c>
      <c r="AR91">
        <v>0.54098913043478258</v>
      </c>
      <c r="AS91">
        <v>1.117662801070473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671.37940250489271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79.11</v>
      </c>
      <c r="L92">
        <v>81.260000000000005</v>
      </c>
      <c r="M92">
        <v>0</v>
      </c>
      <c r="N92">
        <v>29.069999999999997</v>
      </c>
      <c r="O92">
        <v>23.31</v>
      </c>
      <c r="P92">
        <v>66.72</v>
      </c>
      <c r="Q92">
        <v>5.17254054054054</v>
      </c>
      <c r="R92">
        <v>10.38</v>
      </c>
      <c r="S92">
        <v>6.4574606918238997</v>
      </c>
      <c r="T92">
        <v>0</v>
      </c>
      <c r="U92">
        <v>281.99301323026611</v>
      </c>
      <c r="V92">
        <v>5.09</v>
      </c>
      <c r="W92">
        <v>10.4</v>
      </c>
      <c r="X92">
        <v>30.81</v>
      </c>
      <c r="Y92">
        <v>0</v>
      </c>
      <c r="Z92">
        <v>0</v>
      </c>
      <c r="AA92">
        <v>0</v>
      </c>
      <c r="AB92">
        <v>0.49024606151537886</v>
      </c>
      <c r="AC92">
        <v>0</v>
      </c>
      <c r="AD92">
        <v>2.2298940196820589</v>
      </c>
      <c r="AE92">
        <v>8.0687623012869043</v>
      </c>
      <c r="AF92">
        <v>0</v>
      </c>
      <c r="AG92">
        <v>0</v>
      </c>
      <c r="AH92">
        <v>9.7384409714889131</v>
      </c>
      <c r="AI92">
        <v>0</v>
      </c>
      <c r="AJ92">
        <v>0</v>
      </c>
      <c r="AK92">
        <v>12.676117415287628</v>
      </c>
      <c r="AL92">
        <v>3.12877108433735</v>
      </c>
      <c r="AM92">
        <v>1.9584441110277573</v>
      </c>
      <c r="AN92">
        <v>0</v>
      </c>
      <c r="AO92">
        <v>0</v>
      </c>
      <c r="AP92">
        <v>1.8796000000000006</v>
      </c>
      <c r="AQ92">
        <v>0</v>
      </c>
      <c r="AR92">
        <v>0.54098913043478258</v>
      </c>
      <c r="AS92">
        <v>1.117662801070473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671.60194235876179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79.11</v>
      </c>
      <c r="L93">
        <v>81.260000000000005</v>
      </c>
      <c r="M93">
        <v>0</v>
      </c>
      <c r="N93">
        <v>29.069999999999997</v>
      </c>
      <c r="O93">
        <v>23.31</v>
      </c>
      <c r="P93">
        <v>66.72</v>
      </c>
      <c r="Q93">
        <v>5.17254054054054</v>
      </c>
      <c r="R93">
        <v>10.38</v>
      </c>
      <c r="S93">
        <v>6.4574606918238997</v>
      </c>
      <c r="T93">
        <v>0</v>
      </c>
      <c r="U93">
        <v>281.99301323026611</v>
      </c>
      <c r="V93">
        <v>5.09</v>
      </c>
      <c r="W93">
        <v>10.4</v>
      </c>
      <c r="X93">
        <v>30.81</v>
      </c>
      <c r="Y93">
        <v>0</v>
      </c>
      <c r="Z93">
        <v>0</v>
      </c>
      <c r="AA93">
        <v>0</v>
      </c>
      <c r="AB93">
        <v>0.49024606151537886</v>
      </c>
      <c r="AC93">
        <v>0</v>
      </c>
      <c r="AD93">
        <v>2.2298940196820589</v>
      </c>
      <c r="AE93">
        <v>8.0687623012869043</v>
      </c>
      <c r="AF93">
        <v>0</v>
      </c>
      <c r="AG93">
        <v>0</v>
      </c>
      <c r="AH93">
        <v>9.7384409714889131</v>
      </c>
      <c r="AI93">
        <v>0</v>
      </c>
      <c r="AJ93">
        <v>0</v>
      </c>
      <c r="AK93">
        <v>12.676117415287628</v>
      </c>
      <c r="AL93">
        <v>3.12877108433735</v>
      </c>
      <c r="AM93">
        <v>0.65281470367591909</v>
      </c>
      <c r="AN93">
        <v>0</v>
      </c>
      <c r="AO93">
        <v>0</v>
      </c>
      <c r="AP93">
        <v>1.8796000000000006</v>
      </c>
      <c r="AQ93">
        <v>0</v>
      </c>
      <c r="AR93">
        <v>0.54098913043478258</v>
      </c>
      <c r="AS93">
        <v>1.117662801070473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670.29631295140996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79.11</v>
      </c>
      <c r="L94">
        <v>81.260000000000005</v>
      </c>
      <c r="M94">
        <v>0</v>
      </c>
      <c r="N94">
        <v>29.069999999999997</v>
      </c>
      <c r="O94">
        <v>23.31</v>
      </c>
      <c r="P94">
        <v>66.72</v>
      </c>
      <c r="Q94">
        <v>5.17254054054054</v>
      </c>
      <c r="R94">
        <v>10.38</v>
      </c>
      <c r="S94">
        <v>6.4574606918238997</v>
      </c>
      <c r="T94">
        <v>0</v>
      </c>
      <c r="U94">
        <v>281.99301323026611</v>
      </c>
      <c r="V94">
        <v>5.09</v>
      </c>
      <c r="W94">
        <v>10.4</v>
      </c>
      <c r="X94">
        <v>31.88</v>
      </c>
      <c r="Y94">
        <v>0</v>
      </c>
      <c r="Z94">
        <v>0</v>
      </c>
      <c r="AA94">
        <v>0</v>
      </c>
      <c r="AB94">
        <v>0.49024606151537886</v>
      </c>
      <c r="AC94">
        <v>0</v>
      </c>
      <c r="AD94">
        <v>2.2298940196820589</v>
      </c>
      <c r="AE94">
        <v>8.0687623012869043</v>
      </c>
      <c r="AF94">
        <v>0</v>
      </c>
      <c r="AG94">
        <v>0</v>
      </c>
      <c r="AH94">
        <v>9.7384409714889131</v>
      </c>
      <c r="AI94">
        <v>0</v>
      </c>
      <c r="AJ94">
        <v>0</v>
      </c>
      <c r="AK94">
        <v>12.676117415287628</v>
      </c>
      <c r="AL94">
        <v>3.12877108433735</v>
      </c>
      <c r="AM94">
        <v>0</v>
      </c>
      <c r="AN94">
        <v>0</v>
      </c>
      <c r="AO94">
        <v>0</v>
      </c>
      <c r="AP94">
        <v>1.8796000000000006</v>
      </c>
      <c r="AQ94">
        <v>0</v>
      </c>
      <c r="AR94">
        <v>0.54098913043478258</v>
      </c>
      <c r="AS94">
        <v>1.117662801070473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670.71349824773404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79.11</v>
      </c>
      <c r="L95">
        <v>81.260000000000005</v>
      </c>
      <c r="M95">
        <v>0</v>
      </c>
      <c r="N95">
        <v>29.069999999999997</v>
      </c>
      <c r="O95">
        <v>23.31</v>
      </c>
      <c r="P95">
        <v>66.72</v>
      </c>
      <c r="Q95">
        <v>5.17254054054054</v>
      </c>
      <c r="R95">
        <v>10.38</v>
      </c>
      <c r="S95">
        <v>6.4574606918238997</v>
      </c>
      <c r="T95">
        <v>0</v>
      </c>
      <c r="U95">
        <v>281.99301323026611</v>
      </c>
      <c r="V95">
        <v>5.09</v>
      </c>
      <c r="W95">
        <v>10.4</v>
      </c>
      <c r="X95">
        <v>32.102540159848061</v>
      </c>
      <c r="Y95">
        <v>0</v>
      </c>
      <c r="Z95">
        <v>0</v>
      </c>
      <c r="AA95">
        <v>0</v>
      </c>
      <c r="AB95">
        <v>0.49024606151537886</v>
      </c>
      <c r="AC95">
        <v>0</v>
      </c>
      <c r="AD95">
        <v>2.2298940196820589</v>
      </c>
      <c r="AE95">
        <v>8.0687623012869043</v>
      </c>
      <c r="AF95">
        <v>0</v>
      </c>
      <c r="AG95">
        <v>0</v>
      </c>
      <c r="AH95">
        <v>9.7384409714889131</v>
      </c>
      <c r="AI95">
        <v>0</v>
      </c>
      <c r="AJ95">
        <v>0</v>
      </c>
      <c r="AK95">
        <v>12.676117415287628</v>
      </c>
      <c r="AL95">
        <v>3.12877108433735</v>
      </c>
      <c r="AM95">
        <v>0</v>
      </c>
      <c r="AN95">
        <v>0</v>
      </c>
      <c r="AO95">
        <v>0</v>
      </c>
      <c r="AP95">
        <v>1.8796000000000006</v>
      </c>
      <c r="AQ95">
        <v>0</v>
      </c>
      <c r="AR95">
        <v>9.9994094202898545</v>
      </c>
      <c r="AS95">
        <v>1.117662801070473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680.39445869743724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79.11</v>
      </c>
      <c r="L96">
        <v>81.260000000000005</v>
      </c>
      <c r="M96">
        <v>0</v>
      </c>
      <c r="N96">
        <v>29.069999999999997</v>
      </c>
      <c r="O96">
        <v>23.31</v>
      </c>
      <c r="P96">
        <v>66.72</v>
      </c>
      <c r="Q96">
        <v>5.17254054054054</v>
      </c>
      <c r="R96">
        <v>10.38</v>
      </c>
      <c r="S96">
        <v>6.4574606918238997</v>
      </c>
      <c r="T96">
        <v>0</v>
      </c>
      <c r="U96">
        <v>281.99301323026611</v>
      </c>
      <c r="V96">
        <v>5.09</v>
      </c>
      <c r="W96">
        <v>10.4</v>
      </c>
      <c r="X96">
        <v>32.102540159848061</v>
      </c>
      <c r="Y96">
        <v>0</v>
      </c>
      <c r="Z96">
        <v>0</v>
      </c>
      <c r="AA96">
        <v>0</v>
      </c>
      <c r="AB96">
        <v>0.49024606151537886</v>
      </c>
      <c r="AC96">
        <v>0</v>
      </c>
      <c r="AD96">
        <v>2.2298940196820589</v>
      </c>
      <c r="AE96">
        <v>8.0687623012869043</v>
      </c>
      <c r="AF96">
        <v>0</v>
      </c>
      <c r="AG96">
        <v>0</v>
      </c>
      <c r="AH96">
        <v>9.7384409714889131</v>
      </c>
      <c r="AI96">
        <v>0</v>
      </c>
      <c r="AJ96">
        <v>0</v>
      </c>
      <c r="AK96">
        <v>12.676117415287628</v>
      </c>
      <c r="AL96">
        <v>3.12877108433735</v>
      </c>
      <c r="AM96">
        <v>0</v>
      </c>
      <c r="AN96">
        <v>0</v>
      </c>
      <c r="AO96">
        <v>0</v>
      </c>
      <c r="AP96">
        <v>1.8796000000000006</v>
      </c>
      <c r="AQ96">
        <v>0</v>
      </c>
      <c r="AR96">
        <v>9.9994094202898545</v>
      </c>
      <c r="AS96">
        <v>1.117662801070473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680.39445869743724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79.11</v>
      </c>
      <c r="L97">
        <v>81.260000000000005</v>
      </c>
      <c r="M97">
        <v>0</v>
      </c>
      <c r="N97">
        <v>29.069999999999997</v>
      </c>
      <c r="O97">
        <v>23.31</v>
      </c>
      <c r="P97">
        <v>66.72</v>
      </c>
      <c r="Q97">
        <v>5.17254054054054</v>
      </c>
      <c r="R97">
        <v>10.38</v>
      </c>
      <c r="S97">
        <v>6.4574606918238997</v>
      </c>
      <c r="T97">
        <v>0</v>
      </c>
      <c r="U97">
        <v>281.99301323026611</v>
      </c>
      <c r="V97">
        <v>5.09</v>
      </c>
      <c r="W97">
        <v>10.4</v>
      </c>
      <c r="X97">
        <v>33.92</v>
      </c>
      <c r="Y97">
        <v>0</v>
      </c>
      <c r="Z97">
        <v>0</v>
      </c>
      <c r="AA97">
        <v>0</v>
      </c>
      <c r="AB97">
        <v>0.49024606151537886</v>
      </c>
      <c r="AC97">
        <v>0</v>
      </c>
      <c r="AD97">
        <v>2.2298940196820589</v>
      </c>
      <c r="AE97">
        <v>8.0687623012869043</v>
      </c>
      <c r="AF97">
        <v>0</v>
      </c>
      <c r="AG97">
        <v>0</v>
      </c>
      <c r="AH97">
        <v>9.7384409714889131</v>
      </c>
      <c r="AI97">
        <v>0</v>
      </c>
      <c r="AJ97">
        <v>0</v>
      </c>
      <c r="AK97">
        <v>12.676117415287628</v>
      </c>
      <c r="AL97">
        <v>3.12877108433735</v>
      </c>
      <c r="AM97">
        <v>0</v>
      </c>
      <c r="AN97">
        <v>0</v>
      </c>
      <c r="AO97">
        <v>0</v>
      </c>
      <c r="AP97">
        <v>1.8796000000000006</v>
      </c>
      <c r="AQ97">
        <v>0</v>
      </c>
      <c r="AR97">
        <v>0.81021376811594192</v>
      </c>
      <c r="AS97">
        <v>1.117662801070473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673.02272288541508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79.11</v>
      </c>
      <c r="L98">
        <v>81.260000000000005</v>
      </c>
      <c r="M98">
        <v>0</v>
      </c>
      <c r="N98">
        <v>29.069999999999997</v>
      </c>
      <c r="O98">
        <v>23.31</v>
      </c>
      <c r="P98">
        <v>66.72</v>
      </c>
      <c r="Q98">
        <v>5.17254054054054</v>
      </c>
      <c r="R98">
        <v>10.38</v>
      </c>
      <c r="S98">
        <v>6.4574606918238997</v>
      </c>
      <c r="T98">
        <v>0</v>
      </c>
      <c r="U98">
        <v>281.99301323026611</v>
      </c>
      <c r="V98">
        <v>5.09</v>
      </c>
      <c r="W98">
        <v>10.4</v>
      </c>
      <c r="X98">
        <v>36.31</v>
      </c>
      <c r="Y98">
        <v>0</v>
      </c>
      <c r="Z98">
        <v>0</v>
      </c>
      <c r="AA98">
        <v>0</v>
      </c>
      <c r="AB98">
        <v>0.49024606151537886</v>
      </c>
      <c r="AC98">
        <v>0</v>
      </c>
      <c r="AD98">
        <v>2.2298940196820589</v>
      </c>
      <c r="AE98">
        <v>8.0687623012869043</v>
      </c>
      <c r="AF98">
        <v>0</v>
      </c>
      <c r="AG98">
        <v>0</v>
      </c>
      <c r="AH98">
        <v>9.7384409714889131</v>
      </c>
      <c r="AI98">
        <v>0</v>
      </c>
      <c r="AJ98">
        <v>0</v>
      </c>
      <c r="AK98">
        <v>12.676117415287628</v>
      </c>
      <c r="AL98">
        <v>3.12877108433735</v>
      </c>
      <c r="AM98">
        <v>0</v>
      </c>
      <c r="AN98">
        <v>0</v>
      </c>
      <c r="AO98">
        <v>0</v>
      </c>
      <c r="AP98">
        <v>1.8796000000000006</v>
      </c>
      <c r="AQ98">
        <v>0</v>
      </c>
      <c r="AR98">
        <v>0.54098913043478258</v>
      </c>
      <c r="AS98">
        <v>1.117662801070473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675.14349824773399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1.4465475614088559</v>
      </c>
      <c r="L99">
        <f t="shared" si="2"/>
        <v>1.2255061813600756</v>
      </c>
      <c r="M99">
        <f t="shared" si="2"/>
        <v>0</v>
      </c>
      <c r="N99">
        <f t="shared" si="2"/>
        <v>0.69768000000000074</v>
      </c>
      <c r="O99">
        <f t="shared" si="2"/>
        <v>0.55956499999999898</v>
      </c>
      <c r="P99">
        <f t="shared" si="2"/>
        <v>1.6012800000000009</v>
      </c>
      <c r="Q99">
        <f t="shared" si="2"/>
        <v>9.4988913330630628E-2</v>
      </c>
      <c r="R99">
        <f t="shared" si="2"/>
        <v>0.19161999999999985</v>
      </c>
      <c r="S99">
        <f t="shared" si="2"/>
        <v>0.12245079795597476</v>
      </c>
      <c r="T99">
        <f t="shared" si="2"/>
        <v>0</v>
      </c>
      <c r="U99">
        <f t="shared" si="2"/>
        <v>6.5953688151975207</v>
      </c>
      <c r="V99">
        <f t="shared" si="2"/>
        <v>0.12048999999999974</v>
      </c>
      <c r="W99">
        <f t="shared" si="2"/>
        <v>0.22942824850449203</v>
      </c>
      <c r="X99">
        <f t="shared" si="2"/>
        <v>0.73236480388219904</v>
      </c>
      <c r="Y99">
        <f t="shared" si="2"/>
        <v>0</v>
      </c>
      <c r="Z99">
        <f t="shared" si="2"/>
        <v>2.2866350000000011E-2</v>
      </c>
      <c r="AA99">
        <f t="shared" si="2"/>
        <v>3.2856769221753401E-2</v>
      </c>
      <c r="AB99">
        <f t="shared" si="2"/>
        <v>5.327171192798201E-2</v>
      </c>
      <c r="AC99">
        <f t="shared" si="2"/>
        <v>4.1393879378043022E-2</v>
      </c>
      <c r="AD99">
        <f t="shared" si="2"/>
        <v>6.2440842165026544E-2</v>
      </c>
      <c r="AE99">
        <f t="shared" si="2"/>
        <v>0.19903645439061343</v>
      </c>
      <c r="AF99">
        <f t="shared" si="2"/>
        <v>0</v>
      </c>
      <c r="AG99">
        <f t="shared" si="2"/>
        <v>0</v>
      </c>
      <c r="AH99">
        <f t="shared" si="2"/>
        <v>0.30376620570221768</v>
      </c>
      <c r="AI99">
        <f t="shared" si="2"/>
        <v>2.9098269835035353E-2</v>
      </c>
      <c r="AJ99">
        <f t="shared" si="2"/>
        <v>0</v>
      </c>
      <c r="AK99">
        <f t="shared" si="2"/>
        <v>0.30422681796690304</v>
      </c>
      <c r="AL99">
        <f t="shared" si="2"/>
        <v>0.13210169277108452</v>
      </c>
      <c r="AM99">
        <f t="shared" si="2"/>
        <v>1.1765905476369099E-2</v>
      </c>
      <c r="AN99">
        <f t="shared" si="2"/>
        <v>0</v>
      </c>
      <c r="AO99">
        <f t="shared" si="2"/>
        <v>0</v>
      </c>
      <c r="AP99">
        <f t="shared" si="2"/>
        <v>5.0614580000000055E-2</v>
      </c>
      <c r="AQ99">
        <f t="shared" si="2"/>
        <v>0</v>
      </c>
      <c r="AR99">
        <f t="shared" si="2"/>
        <v>4.2664485507246351E-2</v>
      </c>
      <c r="AS99">
        <f t="shared" si="2"/>
        <v>4.0266342551293431E-2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14.943660628533339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2.89</v>
      </c>
      <c r="L3">
        <v>500</v>
      </c>
      <c r="M3">
        <v>27.21</v>
      </c>
      <c r="N3">
        <v>35.11999999999999</v>
      </c>
      <c r="O3">
        <v>0</v>
      </c>
      <c r="P3">
        <v>41.3</v>
      </c>
      <c r="Q3">
        <v>6.1630677290836662</v>
      </c>
      <c r="R3">
        <v>12.54</v>
      </c>
      <c r="S3">
        <v>7.8069300314465409</v>
      </c>
      <c r="T3">
        <v>0</v>
      </c>
      <c r="U3">
        <v>59.88</v>
      </c>
      <c r="V3">
        <v>6.15</v>
      </c>
      <c r="W3">
        <v>13.396931531944125</v>
      </c>
      <c r="X3">
        <v>43.85</v>
      </c>
      <c r="Y3">
        <v>0</v>
      </c>
      <c r="Z3">
        <v>0</v>
      </c>
      <c r="AA3">
        <v>0</v>
      </c>
      <c r="AB3">
        <v>0.59217554388597138</v>
      </c>
      <c r="AC3">
        <v>0</v>
      </c>
      <c r="AD3">
        <v>2.6938183194549583</v>
      </c>
      <c r="AE3">
        <v>9.7474496593489786</v>
      </c>
      <c r="AF3">
        <v>2.6230983772819472</v>
      </c>
      <c r="AG3">
        <v>12.287340000000002</v>
      </c>
      <c r="AH3">
        <v>12.603361351636748</v>
      </c>
      <c r="AI3">
        <v>0</v>
      </c>
      <c r="AJ3">
        <v>0</v>
      </c>
      <c r="AK3">
        <v>15.311239558707644</v>
      </c>
      <c r="AL3">
        <v>0</v>
      </c>
      <c r="AM3">
        <v>0</v>
      </c>
      <c r="AN3">
        <v>0</v>
      </c>
      <c r="AO3">
        <v>0</v>
      </c>
      <c r="AP3">
        <v>3.7889800000000009</v>
      </c>
      <c r="AQ3">
        <v>4.4152174603174599</v>
      </c>
      <c r="AR3">
        <v>0.65347010869565214</v>
      </c>
      <c r="AS3">
        <v>1.349895926256319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822.37297559805984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2.89</v>
      </c>
      <c r="L4">
        <v>500</v>
      </c>
      <c r="M4">
        <v>27.21</v>
      </c>
      <c r="N4">
        <v>35.11999999999999</v>
      </c>
      <c r="O4">
        <v>0</v>
      </c>
      <c r="P4">
        <v>41.3</v>
      </c>
      <c r="Q4">
        <v>6.1630677290836662</v>
      </c>
      <c r="R4">
        <v>12.54</v>
      </c>
      <c r="S4">
        <v>7.8069300314465409</v>
      </c>
      <c r="T4">
        <v>0</v>
      </c>
      <c r="U4">
        <v>59.88</v>
      </c>
      <c r="V4">
        <v>6.15</v>
      </c>
      <c r="W4">
        <v>13.46</v>
      </c>
      <c r="X4">
        <v>43.85</v>
      </c>
      <c r="Y4">
        <v>0</v>
      </c>
      <c r="Z4">
        <v>0</v>
      </c>
      <c r="AA4">
        <v>0</v>
      </c>
      <c r="AB4">
        <v>0.59217554388597138</v>
      </c>
      <c r="AC4">
        <v>0</v>
      </c>
      <c r="AD4">
        <v>2.6938183194549583</v>
      </c>
      <c r="AE4">
        <v>9.7474496593489786</v>
      </c>
      <c r="AF4">
        <v>2.6230983772819472</v>
      </c>
      <c r="AG4">
        <v>12.287340000000002</v>
      </c>
      <c r="AH4">
        <v>12.603361351636748</v>
      </c>
      <c r="AI4">
        <v>0</v>
      </c>
      <c r="AJ4">
        <v>0</v>
      </c>
      <c r="AK4">
        <v>15.311239558707644</v>
      </c>
      <c r="AL4">
        <v>0</v>
      </c>
      <c r="AM4">
        <v>0</v>
      </c>
      <c r="AN4">
        <v>0</v>
      </c>
      <c r="AO4">
        <v>0</v>
      </c>
      <c r="AP4">
        <v>3.7889800000000009</v>
      </c>
      <c r="AQ4">
        <v>4.4152174603174599</v>
      </c>
      <c r="AR4">
        <v>0.65347010869565214</v>
      </c>
      <c r="AS4">
        <v>1.349895926256319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822.43604406611576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2.89</v>
      </c>
      <c r="L5">
        <v>470</v>
      </c>
      <c r="M5">
        <v>27.21</v>
      </c>
      <c r="N5">
        <v>35.11999999999999</v>
      </c>
      <c r="O5">
        <v>0</v>
      </c>
      <c r="P5">
        <v>41.3</v>
      </c>
      <c r="Q5">
        <v>6.1630677290836662</v>
      </c>
      <c r="R5">
        <v>12.54</v>
      </c>
      <c r="S5">
        <v>7.8069300314465409</v>
      </c>
      <c r="T5">
        <v>0</v>
      </c>
      <c r="U5">
        <v>59.88</v>
      </c>
      <c r="V5">
        <v>6.15</v>
      </c>
      <c r="W5">
        <v>13.46</v>
      </c>
      <c r="X5">
        <v>43.85</v>
      </c>
      <c r="Y5">
        <v>0</v>
      </c>
      <c r="Z5">
        <v>1.9268181818181818</v>
      </c>
      <c r="AA5">
        <v>0</v>
      </c>
      <c r="AB5">
        <v>0.59217554388597138</v>
      </c>
      <c r="AC5">
        <v>0</v>
      </c>
      <c r="AD5">
        <v>2.6938183194549583</v>
      </c>
      <c r="AE5">
        <v>9.7474496593489786</v>
      </c>
      <c r="AF5">
        <v>2.6230983772819472</v>
      </c>
      <c r="AG5">
        <v>12.287340000000002</v>
      </c>
      <c r="AH5">
        <v>6.9152815205913409</v>
      </c>
      <c r="AI5">
        <v>0</v>
      </c>
      <c r="AJ5">
        <v>0</v>
      </c>
      <c r="AK5">
        <v>15.311239558707644</v>
      </c>
      <c r="AL5">
        <v>0</v>
      </c>
      <c r="AM5">
        <v>0</v>
      </c>
      <c r="AN5">
        <v>0</v>
      </c>
      <c r="AO5">
        <v>0</v>
      </c>
      <c r="AP5">
        <v>2.2703200000000008</v>
      </c>
      <c r="AQ5">
        <v>4.4152174603174599</v>
      </c>
      <c r="AR5">
        <v>0.65347010869565214</v>
      </c>
      <c r="AS5">
        <v>1.349895926256319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787.15612241688825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2.89</v>
      </c>
      <c r="L6">
        <v>450</v>
      </c>
      <c r="M6">
        <v>27.21</v>
      </c>
      <c r="N6">
        <v>35.11999999999999</v>
      </c>
      <c r="O6">
        <v>0</v>
      </c>
      <c r="P6">
        <v>41.3</v>
      </c>
      <c r="Q6">
        <v>6.1630677290836662</v>
      </c>
      <c r="R6">
        <v>12.54</v>
      </c>
      <c r="S6">
        <v>7.8069300314465409</v>
      </c>
      <c r="T6">
        <v>0</v>
      </c>
      <c r="U6">
        <v>59.88</v>
      </c>
      <c r="V6">
        <v>6.15</v>
      </c>
      <c r="W6">
        <v>13.46</v>
      </c>
      <c r="X6">
        <v>43.85</v>
      </c>
      <c r="Y6">
        <v>0</v>
      </c>
      <c r="Z6">
        <v>1.9268181818181818</v>
      </c>
      <c r="AA6">
        <v>0</v>
      </c>
      <c r="AB6">
        <v>0.59217554388597138</v>
      </c>
      <c r="AC6">
        <v>0</v>
      </c>
      <c r="AD6">
        <v>2.6938183194549583</v>
      </c>
      <c r="AE6">
        <v>9.7474496593489786</v>
      </c>
      <c r="AF6">
        <v>2.6230983772819472</v>
      </c>
      <c r="AG6">
        <v>12.287340000000002</v>
      </c>
      <c r="AH6">
        <v>6.9152815205913409</v>
      </c>
      <c r="AI6">
        <v>0</v>
      </c>
      <c r="AJ6">
        <v>0</v>
      </c>
      <c r="AK6">
        <v>15.311239558707644</v>
      </c>
      <c r="AL6">
        <v>0</v>
      </c>
      <c r="AM6">
        <v>0</v>
      </c>
      <c r="AN6">
        <v>0</v>
      </c>
      <c r="AO6">
        <v>0</v>
      </c>
      <c r="AP6">
        <v>2.2703200000000008</v>
      </c>
      <c r="AQ6">
        <v>4.4152174603174599</v>
      </c>
      <c r="AR6">
        <v>0.65347010869565214</v>
      </c>
      <c r="AS6">
        <v>1.349895926256319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767.15612241688825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2.89</v>
      </c>
      <c r="L7">
        <v>450</v>
      </c>
      <c r="M7">
        <v>27.21</v>
      </c>
      <c r="N7">
        <v>35.11999999999999</v>
      </c>
      <c r="O7">
        <v>0</v>
      </c>
      <c r="P7">
        <v>41.3</v>
      </c>
      <c r="Q7">
        <v>6.1630677290836662</v>
      </c>
      <c r="R7">
        <v>12.54</v>
      </c>
      <c r="S7">
        <v>7.8069300314465409</v>
      </c>
      <c r="T7">
        <v>0</v>
      </c>
      <c r="U7">
        <v>59.88</v>
      </c>
      <c r="V7">
        <v>6.15</v>
      </c>
      <c r="W7">
        <v>13.46</v>
      </c>
      <c r="X7">
        <v>43.85</v>
      </c>
      <c r="Y7">
        <v>0</v>
      </c>
      <c r="Z7">
        <v>1.9268181818181818</v>
      </c>
      <c r="AA7">
        <v>0</v>
      </c>
      <c r="AB7">
        <v>0.59217554388597138</v>
      </c>
      <c r="AC7">
        <v>0</v>
      </c>
      <c r="AD7">
        <v>0.3896525359576079</v>
      </c>
      <c r="AE7">
        <v>9.7474496593489786</v>
      </c>
      <c r="AF7">
        <v>2.6230983772819472</v>
      </c>
      <c r="AG7">
        <v>12.287340000000002</v>
      </c>
      <c r="AH7">
        <v>6.9152815205913409</v>
      </c>
      <c r="AI7">
        <v>0</v>
      </c>
      <c r="AJ7">
        <v>0</v>
      </c>
      <c r="AK7">
        <v>15.311239558707644</v>
      </c>
      <c r="AL7">
        <v>0</v>
      </c>
      <c r="AM7">
        <v>0</v>
      </c>
      <c r="AN7">
        <v>0</v>
      </c>
      <c r="AO7">
        <v>0</v>
      </c>
      <c r="AP7">
        <v>2.2703200000000008</v>
      </c>
      <c r="AQ7">
        <v>4.4152174603174599</v>
      </c>
      <c r="AR7">
        <v>0.65347010869565214</v>
      </c>
      <c r="AS7">
        <v>1.349895926256319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764.85195663339084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2.89</v>
      </c>
      <c r="L8">
        <v>400</v>
      </c>
      <c r="M8">
        <v>27.21</v>
      </c>
      <c r="N8">
        <v>35.11999999999999</v>
      </c>
      <c r="O8">
        <v>0</v>
      </c>
      <c r="P8">
        <v>41.3</v>
      </c>
      <c r="Q8">
        <v>6.1630677290836662</v>
      </c>
      <c r="R8">
        <v>12.54</v>
      </c>
      <c r="S8">
        <v>7.8069300314465409</v>
      </c>
      <c r="T8">
        <v>0</v>
      </c>
      <c r="U8">
        <v>59.88</v>
      </c>
      <c r="V8">
        <v>6.15</v>
      </c>
      <c r="W8">
        <v>13.46</v>
      </c>
      <c r="X8">
        <v>43.85</v>
      </c>
      <c r="Y8">
        <v>0</v>
      </c>
      <c r="Z8">
        <v>1.9268181818181818</v>
      </c>
      <c r="AA8">
        <v>0</v>
      </c>
      <c r="AB8">
        <v>0.59217554388597138</v>
      </c>
      <c r="AC8">
        <v>0</v>
      </c>
      <c r="AD8">
        <v>0.3896525359576079</v>
      </c>
      <c r="AE8">
        <v>9.7474496593489786</v>
      </c>
      <c r="AF8">
        <v>2.6230983772819472</v>
      </c>
      <c r="AG8">
        <v>12.287340000000002</v>
      </c>
      <c r="AH8">
        <v>6.9152815205913409</v>
      </c>
      <c r="AI8">
        <v>0</v>
      </c>
      <c r="AJ8">
        <v>0</v>
      </c>
      <c r="AK8">
        <v>15.311239558707644</v>
      </c>
      <c r="AL8">
        <v>0</v>
      </c>
      <c r="AM8">
        <v>0</v>
      </c>
      <c r="AN8">
        <v>0</v>
      </c>
      <c r="AO8">
        <v>0</v>
      </c>
      <c r="AP8">
        <v>2.2703200000000008</v>
      </c>
      <c r="AQ8">
        <v>4.4152174603174599</v>
      </c>
      <c r="AR8">
        <v>0.65347010869565214</v>
      </c>
      <c r="AS8">
        <v>1.349895926256319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714.85195663339096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2.89</v>
      </c>
      <c r="L9">
        <v>400</v>
      </c>
      <c r="M9">
        <v>27.21</v>
      </c>
      <c r="N9">
        <v>35.11999999999999</v>
      </c>
      <c r="O9">
        <v>0</v>
      </c>
      <c r="P9">
        <v>41.3</v>
      </c>
      <c r="Q9">
        <v>6.1630677290836662</v>
      </c>
      <c r="R9">
        <v>12.54</v>
      </c>
      <c r="S9">
        <v>7.8069300314465409</v>
      </c>
      <c r="T9">
        <v>0</v>
      </c>
      <c r="U9">
        <v>59.88</v>
      </c>
      <c r="V9">
        <v>6.15</v>
      </c>
      <c r="W9">
        <v>13.46</v>
      </c>
      <c r="X9">
        <v>43.85</v>
      </c>
      <c r="Y9">
        <v>0</v>
      </c>
      <c r="Z9">
        <v>1.9268181818181818</v>
      </c>
      <c r="AA9">
        <v>0</v>
      </c>
      <c r="AB9">
        <v>0.59217554388597138</v>
      </c>
      <c r="AC9">
        <v>0</v>
      </c>
      <c r="AD9">
        <v>0.3896525359576079</v>
      </c>
      <c r="AE9">
        <v>9.7474496593489786</v>
      </c>
      <c r="AF9">
        <v>2.6230983772819472</v>
      </c>
      <c r="AG9">
        <v>12.287340000000002</v>
      </c>
      <c r="AH9">
        <v>6.9152815205913409</v>
      </c>
      <c r="AI9">
        <v>0</v>
      </c>
      <c r="AJ9">
        <v>0</v>
      </c>
      <c r="AK9">
        <v>15.311239558707644</v>
      </c>
      <c r="AL9">
        <v>0</v>
      </c>
      <c r="AM9">
        <v>0</v>
      </c>
      <c r="AN9">
        <v>0</v>
      </c>
      <c r="AO9">
        <v>0</v>
      </c>
      <c r="AP9">
        <v>2.2703200000000008</v>
      </c>
      <c r="AQ9">
        <v>4.4152174603174599</v>
      </c>
      <c r="AR9">
        <v>0.65347010869565214</v>
      </c>
      <c r="AS9">
        <v>1.349895926256319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714.85195663339096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2.89</v>
      </c>
      <c r="L10">
        <v>400</v>
      </c>
      <c r="M10">
        <v>27.21</v>
      </c>
      <c r="N10">
        <v>35.11999999999999</v>
      </c>
      <c r="O10">
        <v>0</v>
      </c>
      <c r="P10">
        <v>41.3</v>
      </c>
      <c r="Q10">
        <v>6.1630677290836662</v>
      </c>
      <c r="R10">
        <v>12.54</v>
      </c>
      <c r="S10">
        <v>7.8069300314465409</v>
      </c>
      <c r="T10">
        <v>0</v>
      </c>
      <c r="U10">
        <v>59.88</v>
      </c>
      <c r="V10">
        <v>6.15</v>
      </c>
      <c r="W10">
        <v>13.46</v>
      </c>
      <c r="X10">
        <v>43.85</v>
      </c>
      <c r="Y10">
        <v>0</v>
      </c>
      <c r="Z10">
        <v>1.9268181818181818</v>
      </c>
      <c r="AA10">
        <v>0</v>
      </c>
      <c r="AB10">
        <v>0.59217554388597138</v>
      </c>
      <c r="AC10">
        <v>0</v>
      </c>
      <c r="AD10">
        <v>0.3896525359576079</v>
      </c>
      <c r="AE10">
        <v>9.7474496593489786</v>
      </c>
      <c r="AF10">
        <v>2.6230983772819472</v>
      </c>
      <c r="AG10">
        <v>12.287340000000002</v>
      </c>
      <c r="AH10">
        <v>6.9152815205913409</v>
      </c>
      <c r="AI10">
        <v>0</v>
      </c>
      <c r="AJ10">
        <v>0</v>
      </c>
      <c r="AK10">
        <v>15.311239558707644</v>
      </c>
      <c r="AL10">
        <v>0</v>
      </c>
      <c r="AM10">
        <v>0</v>
      </c>
      <c r="AN10">
        <v>0</v>
      </c>
      <c r="AO10">
        <v>0</v>
      </c>
      <c r="AP10">
        <v>2.2703200000000008</v>
      </c>
      <c r="AQ10">
        <v>4.4152174603174599</v>
      </c>
      <c r="AR10">
        <v>0.65347010869565214</v>
      </c>
      <c r="AS10">
        <v>1.349895926256319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714.85195663339096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3.37</v>
      </c>
      <c r="L11">
        <v>337.33000000000004</v>
      </c>
      <c r="M11">
        <v>27.21</v>
      </c>
      <c r="N11">
        <v>35.11999999999999</v>
      </c>
      <c r="O11">
        <v>0</v>
      </c>
      <c r="P11">
        <v>41.3</v>
      </c>
      <c r="Q11">
        <v>6.1634471180749859</v>
      </c>
      <c r="R11">
        <v>12.540000000000001</v>
      </c>
      <c r="S11">
        <v>7.81</v>
      </c>
      <c r="T11">
        <v>0</v>
      </c>
      <c r="U11">
        <v>59.88</v>
      </c>
      <c r="V11">
        <v>6.15</v>
      </c>
      <c r="W11">
        <v>13.46</v>
      </c>
      <c r="X11">
        <v>43.85</v>
      </c>
      <c r="Y11">
        <v>0</v>
      </c>
      <c r="Z11">
        <v>0</v>
      </c>
      <c r="AA11">
        <v>0</v>
      </c>
      <c r="AB11">
        <v>0.59217554388597138</v>
      </c>
      <c r="AC11">
        <v>0</v>
      </c>
      <c r="AD11">
        <v>0.3896525359576079</v>
      </c>
      <c r="AE11">
        <v>9.7474496593489786</v>
      </c>
      <c r="AF11">
        <v>2.6230983772819472</v>
      </c>
      <c r="AG11">
        <v>12.287340000000002</v>
      </c>
      <c r="AH11">
        <v>6.9152815205913409</v>
      </c>
      <c r="AI11">
        <v>0</v>
      </c>
      <c r="AJ11">
        <v>0</v>
      </c>
      <c r="AK11">
        <v>15.311239558707644</v>
      </c>
      <c r="AL11">
        <v>0</v>
      </c>
      <c r="AM11">
        <v>0</v>
      </c>
      <c r="AN11">
        <v>0</v>
      </c>
      <c r="AO11">
        <v>0</v>
      </c>
      <c r="AP11">
        <v>3.7889800000000009</v>
      </c>
      <c r="AQ11">
        <v>4.4152174603174599</v>
      </c>
      <c r="AR11">
        <v>0.65347010869565214</v>
      </c>
      <c r="AS11">
        <v>1.349895926256319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652.25724780911787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2.8900000000000006</v>
      </c>
      <c r="L12">
        <v>308.42</v>
      </c>
      <c r="M12">
        <v>27.21</v>
      </c>
      <c r="N12">
        <v>35.11999999999999</v>
      </c>
      <c r="O12">
        <v>0</v>
      </c>
      <c r="P12">
        <v>41.3</v>
      </c>
      <c r="Q12">
        <v>6.1634471180749859</v>
      </c>
      <c r="R12">
        <v>12.540000000000001</v>
      </c>
      <c r="S12">
        <v>7.81</v>
      </c>
      <c r="T12">
        <v>0</v>
      </c>
      <c r="U12">
        <v>59.88</v>
      </c>
      <c r="V12">
        <v>6.15</v>
      </c>
      <c r="W12">
        <v>13.46</v>
      </c>
      <c r="X12">
        <v>43.85</v>
      </c>
      <c r="Y12">
        <v>0</v>
      </c>
      <c r="Z12">
        <v>0</v>
      </c>
      <c r="AA12">
        <v>0</v>
      </c>
      <c r="AB12">
        <v>0.59217554388597138</v>
      </c>
      <c r="AC12">
        <v>0</v>
      </c>
      <c r="AD12">
        <v>0.3896525359576079</v>
      </c>
      <c r="AE12">
        <v>9.7474496593489786</v>
      </c>
      <c r="AF12">
        <v>2.6230983772819472</v>
      </c>
      <c r="AG12">
        <v>12.287340000000002</v>
      </c>
      <c r="AH12">
        <v>6.9152815205913409</v>
      </c>
      <c r="AI12">
        <v>0</v>
      </c>
      <c r="AJ12">
        <v>0</v>
      </c>
      <c r="AK12">
        <v>15.311239558707644</v>
      </c>
      <c r="AL12">
        <v>0</v>
      </c>
      <c r="AM12">
        <v>0</v>
      </c>
      <c r="AN12">
        <v>0</v>
      </c>
      <c r="AO12">
        <v>0</v>
      </c>
      <c r="AP12">
        <v>3.7889800000000009</v>
      </c>
      <c r="AQ12">
        <v>4.4152174603174599</v>
      </c>
      <c r="AR12">
        <v>0.65347010869565214</v>
      </c>
      <c r="AS12">
        <v>1.349895926256319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622.86724780911777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2.8900000000000006</v>
      </c>
      <c r="L13">
        <v>308.42</v>
      </c>
      <c r="M13">
        <v>27.21</v>
      </c>
      <c r="N13">
        <v>35.11999999999999</v>
      </c>
      <c r="O13">
        <v>0</v>
      </c>
      <c r="P13">
        <v>41.3</v>
      </c>
      <c r="Q13">
        <v>6.1634471180749859</v>
      </c>
      <c r="R13">
        <v>12.540000000000001</v>
      </c>
      <c r="S13">
        <v>7.81</v>
      </c>
      <c r="T13">
        <v>0</v>
      </c>
      <c r="U13">
        <v>59.88</v>
      </c>
      <c r="V13">
        <v>6.15</v>
      </c>
      <c r="W13">
        <v>13.46</v>
      </c>
      <c r="X13">
        <v>43.85</v>
      </c>
      <c r="Y13">
        <v>0</v>
      </c>
      <c r="Z13">
        <v>0</v>
      </c>
      <c r="AA13">
        <v>0</v>
      </c>
      <c r="AB13">
        <v>0.59217554388597138</v>
      </c>
      <c r="AC13">
        <v>0</v>
      </c>
      <c r="AD13">
        <v>0.3896525359576079</v>
      </c>
      <c r="AE13">
        <v>9.7474496593489786</v>
      </c>
      <c r="AF13">
        <v>2.6230983772819472</v>
      </c>
      <c r="AG13">
        <v>12.287340000000002</v>
      </c>
      <c r="AH13">
        <v>6.9152815205913409</v>
      </c>
      <c r="AI13">
        <v>0</v>
      </c>
      <c r="AJ13">
        <v>0</v>
      </c>
      <c r="AK13">
        <v>15.311239558707644</v>
      </c>
      <c r="AL13">
        <v>0</v>
      </c>
      <c r="AM13">
        <v>0</v>
      </c>
      <c r="AN13">
        <v>0</v>
      </c>
      <c r="AO13">
        <v>0</v>
      </c>
      <c r="AP13">
        <v>2.2703200000000008</v>
      </c>
      <c r="AQ13">
        <v>4.4152174603174599</v>
      </c>
      <c r="AR13">
        <v>0.65347010869565214</v>
      </c>
      <c r="AS13">
        <v>1.349895926256319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621.3485878091177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2.8900000000000006</v>
      </c>
      <c r="L14">
        <v>308.42</v>
      </c>
      <c r="M14">
        <v>27.21</v>
      </c>
      <c r="N14">
        <v>35.11999999999999</v>
      </c>
      <c r="O14">
        <v>0</v>
      </c>
      <c r="P14">
        <v>41.3</v>
      </c>
      <c r="Q14">
        <v>6.1634471180749859</v>
      </c>
      <c r="R14">
        <v>12.540000000000001</v>
      </c>
      <c r="S14">
        <v>7.81</v>
      </c>
      <c r="T14">
        <v>0</v>
      </c>
      <c r="U14">
        <v>59.88</v>
      </c>
      <c r="V14">
        <v>6.15</v>
      </c>
      <c r="W14">
        <v>13.46</v>
      </c>
      <c r="X14">
        <v>43.85</v>
      </c>
      <c r="Y14">
        <v>0</v>
      </c>
      <c r="Z14">
        <v>0</v>
      </c>
      <c r="AA14">
        <v>0</v>
      </c>
      <c r="AB14">
        <v>0.59217554388597138</v>
      </c>
      <c r="AC14">
        <v>0</v>
      </c>
      <c r="AD14">
        <v>0.3896525359576079</v>
      </c>
      <c r="AE14">
        <v>9.7474496593489786</v>
      </c>
      <c r="AF14">
        <v>2.6230983772819472</v>
      </c>
      <c r="AG14">
        <v>12.287340000000002</v>
      </c>
      <c r="AH14">
        <v>6.9152815205913409</v>
      </c>
      <c r="AI14">
        <v>0</v>
      </c>
      <c r="AJ14">
        <v>0</v>
      </c>
      <c r="AK14">
        <v>15.311239558707644</v>
      </c>
      <c r="AL14">
        <v>0</v>
      </c>
      <c r="AM14">
        <v>0</v>
      </c>
      <c r="AN14">
        <v>0</v>
      </c>
      <c r="AO14">
        <v>0</v>
      </c>
      <c r="AP14">
        <v>2.2703200000000008</v>
      </c>
      <c r="AQ14">
        <v>4.4152174603174599</v>
      </c>
      <c r="AR14">
        <v>0.65347010869565214</v>
      </c>
      <c r="AS14">
        <v>1.349895926256319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621.3485878091177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2.8900000000000006</v>
      </c>
      <c r="L15">
        <v>308.42</v>
      </c>
      <c r="M15">
        <v>27.21</v>
      </c>
      <c r="N15">
        <v>35.11999999999999</v>
      </c>
      <c r="O15">
        <v>0</v>
      </c>
      <c r="P15">
        <v>41.3</v>
      </c>
      <c r="Q15">
        <v>6.1634471180749859</v>
      </c>
      <c r="R15">
        <v>12.540000000000001</v>
      </c>
      <c r="S15">
        <v>7.81</v>
      </c>
      <c r="T15">
        <v>0</v>
      </c>
      <c r="U15">
        <v>59.88</v>
      </c>
      <c r="V15">
        <v>5.7</v>
      </c>
      <c r="W15">
        <v>13.46</v>
      </c>
      <c r="X15">
        <v>43.85</v>
      </c>
      <c r="Y15">
        <v>0</v>
      </c>
      <c r="Z15">
        <v>0</v>
      </c>
      <c r="AA15">
        <v>0</v>
      </c>
      <c r="AB15">
        <v>0.59217554388597138</v>
      </c>
      <c r="AC15">
        <v>0</v>
      </c>
      <c r="AD15">
        <v>0.3896525359576079</v>
      </c>
      <c r="AE15">
        <v>9.7474496593489786</v>
      </c>
      <c r="AF15">
        <v>2.6230983772819472</v>
      </c>
      <c r="AG15">
        <v>12.287340000000002</v>
      </c>
      <c r="AH15">
        <v>6.9152815205913409</v>
      </c>
      <c r="AI15">
        <v>0</v>
      </c>
      <c r="AJ15">
        <v>0</v>
      </c>
      <c r="AK15">
        <v>15.311239558707644</v>
      </c>
      <c r="AL15">
        <v>0</v>
      </c>
      <c r="AM15">
        <v>0</v>
      </c>
      <c r="AN15">
        <v>0</v>
      </c>
      <c r="AO15">
        <v>0</v>
      </c>
      <c r="AP15">
        <v>2.2703200000000008</v>
      </c>
      <c r="AQ15">
        <v>4.4152174603174599</v>
      </c>
      <c r="AR15">
        <v>0.65347010869565214</v>
      </c>
      <c r="AS15">
        <v>1.349895926256319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620.89858780911766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2.8900000000000006</v>
      </c>
      <c r="L16">
        <v>308.42</v>
      </c>
      <c r="M16">
        <v>27.21</v>
      </c>
      <c r="N16">
        <v>35.11999999999999</v>
      </c>
      <c r="O16">
        <v>0</v>
      </c>
      <c r="P16">
        <v>41.3</v>
      </c>
      <c r="Q16">
        <v>6.1634471180749859</v>
      </c>
      <c r="R16">
        <v>12.540000000000001</v>
      </c>
      <c r="S16">
        <v>7.81</v>
      </c>
      <c r="T16">
        <v>0</v>
      </c>
      <c r="U16">
        <v>59.88</v>
      </c>
      <c r="V16">
        <v>5.7</v>
      </c>
      <c r="W16">
        <v>13.46</v>
      </c>
      <c r="X16">
        <v>43.85</v>
      </c>
      <c r="Y16">
        <v>0</v>
      </c>
      <c r="Z16">
        <v>0</v>
      </c>
      <c r="AA16">
        <v>0</v>
      </c>
      <c r="AB16">
        <v>0.59217554388597138</v>
      </c>
      <c r="AC16">
        <v>0</v>
      </c>
      <c r="AD16">
        <v>0.3896525359576079</v>
      </c>
      <c r="AE16">
        <v>9.7474496593489786</v>
      </c>
      <c r="AF16">
        <v>2.6230983772819472</v>
      </c>
      <c r="AG16">
        <v>12.287340000000002</v>
      </c>
      <c r="AH16">
        <v>6.9152815205913409</v>
      </c>
      <c r="AI16">
        <v>0</v>
      </c>
      <c r="AJ16">
        <v>0</v>
      </c>
      <c r="AK16">
        <v>15.311239558707644</v>
      </c>
      <c r="AL16">
        <v>0</v>
      </c>
      <c r="AM16">
        <v>0</v>
      </c>
      <c r="AN16">
        <v>0</v>
      </c>
      <c r="AO16">
        <v>0</v>
      </c>
      <c r="AP16">
        <v>2.2703200000000008</v>
      </c>
      <c r="AQ16">
        <v>4.4152174603174599</v>
      </c>
      <c r="AR16">
        <v>0.65347010869565214</v>
      </c>
      <c r="AS16">
        <v>1.349895926256319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620.89858780911766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2.8900000000000006</v>
      </c>
      <c r="L17">
        <v>308.42</v>
      </c>
      <c r="M17">
        <v>27.21</v>
      </c>
      <c r="N17">
        <v>35.11999999999999</v>
      </c>
      <c r="O17">
        <v>0</v>
      </c>
      <c r="P17">
        <v>41.3</v>
      </c>
      <c r="Q17">
        <v>6.1634471180749859</v>
      </c>
      <c r="R17">
        <v>12.540000000000001</v>
      </c>
      <c r="S17">
        <v>7.81</v>
      </c>
      <c r="T17">
        <v>0</v>
      </c>
      <c r="U17">
        <v>59.88</v>
      </c>
      <c r="V17">
        <v>5.7</v>
      </c>
      <c r="W17">
        <v>13.46</v>
      </c>
      <c r="X17">
        <v>43.85</v>
      </c>
      <c r="Y17">
        <v>0</v>
      </c>
      <c r="Z17">
        <v>0</v>
      </c>
      <c r="AA17">
        <v>0</v>
      </c>
      <c r="AB17">
        <v>0.59217554388597138</v>
      </c>
      <c r="AC17">
        <v>0</v>
      </c>
      <c r="AD17">
        <v>0.3896525359576079</v>
      </c>
      <c r="AE17">
        <v>9.7474496593489786</v>
      </c>
      <c r="AF17">
        <v>2.6230983772819472</v>
      </c>
      <c r="AG17">
        <v>12.287340000000002</v>
      </c>
      <c r="AH17">
        <v>6.9152815205913409</v>
      </c>
      <c r="AI17">
        <v>0</v>
      </c>
      <c r="AJ17">
        <v>0</v>
      </c>
      <c r="AK17">
        <v>15.311239558707644</v>
      </c>
      <c r="AL17">
        <v>0</v>
      </c>
      <c r="AM17">
        <v>0</v>
      </c>
      <c r="AN17">
        <v>0</v>
      </c>
      <c r="AO17">
        <v>0</v>
      </c>
      <c r="AP17">
        <v>2.2703200000000008</v>
      </c>
      <c r="AQ17">
        <v>4.4152174603174599</v>
      </c>
      <c r="AR17">
        <v>0.65347010869565214</v>
      </c>
      <c r="AS17">
        <v>1.349895926256319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620.89858780911766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2.8900000000000006</v>
      </c>
      <c r="L18">
        <v>308.42</v>
      </c>
      <c r="M18">
        <v>27.21</v>
      </c>
      <c r="N18">
        <v>35.11999999999999</v>
      </c>
      <c r="O18">
        <v>0</v>
      </c>
      <c r="P18">
        <v>41.3</v>
      </c>
      <c r="Q18">
        <v>6.1634471180749859</v>
      </c>
      <c r="R18">
        <v>12.540000000000001</v>
      </c>
      <c r="S18">
        <v>7.81</v>
      </c>
      <c r="T18">
        <v>0</v>
      </c>
      <c r="U18">
        <v>59.88</v>
      </c>
      <c r="V18">
        <v>5.7</v>
      </c>
      <c r="W18">
        <v>13.46</v>
      </c>
      <c r="X18">
        <v>43.85</v>
      </c>
      <c r="Y18">
        <v>0</v>
      </c>
      <c r="Z18">
        <v>0</v>
      </c>
      <c r="AA18">
        <v>0</v>
      </c>
      <c r="AB18">
        <v>0.59217554388597138</v>
      </c>
      <c r="AC18">
        <v>0</v>
      </c>
      <c r="AD18">
        <v>0.3896525359576079</v>
      </c>
      <c r="AE18">
        <v>9.7474496593489786</v>
      </c>
      <c r="AF18">
        <v>2.6230983772819472</v>
      </c>
      <c r="AG18">
        <v>12.287340000000002</v>
      </c>
      <c r="AH18">
        <v>6.9152815205913409</v>
      </c>
      <c r="AI18">
        <v>0</v>
      </c>
      <c r="AJ18">
        <v>0</v>
      </c>
      <c r="AK18">
        <v>15.311239558707644</v>
      </c>
      <c r="AL18">
        <v>0</v>
      </c>
      <c r="AM18">
        <v>0</v>
      </c>
      <c r="AN18">
        <v>0</v>
      </c>
      <c r="AO18">
        <v>0</v>
      </c>
      <c r="AP18">
        <v>2.2703200000000008</v>
      </c>
      <c r="AQ18">
        <v>4.4152174603174599</v>
      </c>
      <c r="AR18">
        <v>0.65347010869565214</v>
      </c>
      <c r="AS18">
        <v>1.349895926256319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620.89858780911766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2.8900000000000006</v>
      </c>
      <c r="L19">
        <v>308.42</v>
      </c>
      <c r="M19">
        <v>27.21</v>
      </c>
      <c r="N19">
        <v>35.11999999999999</v>
      </c>
      <c r="O19">
        <v>0</v>
      </c>
      <c r="P19">
        <v>41.3</v>
      </c>
      <c r="Q19">
        <v>6.1634471180749859</v>
      </c>
      <c r="R19">
        <v>12.540000000000001</v>
      </c>
      <c r="S19">
        <v>7.81</v>
      </c>
      <c r="T19">
        <v>0</v>
      </c>
      <c r="U19">
        <v>59.88</v>
      </c>
      <c r="V19">
        <v>5.7</v>
      </c>
      <c r="W19">
        <v>13.46</v>
      </c>
      <c r="X19">
        <v>43.85</v>
      </c>
      <c r="Y19">
        <v>0</v>
      </c>
      <c r="Z19">
        <v>0</v>
      </c>
      <c r="AA19">
        <v>0</v>
      </c>
      <c r="AB19">
        <v>0.59217554388597138</v>
      </c>
      <c r="AC19">
        <v>0</v>
      </c>
      <c r="AD19">
        <v>2.6938183194549583</v>
      </c>
      <c r="AE19">
        <v>9.7474496593489786</v>
      </c>
      <c r="AF19">
        <v>2.6230983772819472</v>
      </c>
      <c r="AG19">
        <v>12.287340000000002</v>
      </c>
      <c r="AH19">
        <v>6.9152815205913409</v>
      </c>
      <c r="AI19">
        <v>0</v>
      </c>
      <c r="AJ19">
        <v>0</v>
      </c>
      <c r="AK19">
        <v>15.311239558707644</v>
      </c>
      <c r="AL19">
        <v>0</v>
      </c>
      <c r="AM19">
        <v>0</v>
      </c>
      <c r="AN19">
        <v>0</v>
      </c>
      <c r="AO19">
        <v>0</v>
      </c>
      <c r="AP19">
        <v>2.2703200000000008</v>
      </c>
      <c r="AQ19">
        <v>4.4152174603174599</v>
      </c>
      <c r="AR19">
        <v>0.97867119565217398</v>
      </c>
      <c r="AS19">
        <v>1.349895926256319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623.52795467957162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2.8900000000000006</v>
      </c>
      <c r="L20">
        <v>308.42</v>
      </c>
      <c r="M20">
        <v>27.21</v>
      </c>
      <c r="N20">
        <v>35.11999999999999</v>
      </c>
      <c r="O20">
        <v>0</v>
      </c>
      <c r="P20">
        <v>41.3</v>
      </c>
      <c r="Q20">
        <v>6.1634471180749859</v>
      </c>
      <c r="R20">
        <v>12.540000000000001</v>
      </c>
      <c r="S20">
        <v>7.81</v>
      </c>
      <c r="T20">
        <v>0</v>
      </c>
      <c r="U20">
        <v>59.88</v>
      </c>
      <c r="V20">
        <v>5.7</v>
      </c>
      <c r="W20">
        <v>13.46</v>
      </c>
      <c r="X20">
        <v>43.85</v>
      </c>
      <c r="Y20">
        <v>0</v>
      </c>
      <c r="Z20">
        <v>0</v>
      </c>
      <c r="AA20">
        <v>0</v>
      </c>
      <c r="AB20">
        <v>0.59217554388597138</v>
      </c>
      <c r="AC20">
        <v>0</v>
      </c>
      <c r="AD20">
        <v>2.6938183194549583</v>
      </c>
      <c r="AE20">
        <v>9.7474496593489786</v>
      </c>
      <c r="AF20">
        <v>2.6230983772819472</v>
      </c>
      <c r="AG20">
        <v>12.287340000000002</v>
      </c>
      <c r="AH20">
        <v>12.603361351636748</v>
      </c>
      <c r="AI20">
        <v>0</v>
      </c>
      <c r="AJ20">
        <v>0</v>
      </c>
      <c r="AK20">
        <v>15.311239558707644</v>
      </c>
      <c r="AL20">
        <v>0</v>
      </c>
      <c r="AM20">
        <v>0</v>
      </c>
      <c r="AN20">
        <v>0</v>
      </c>
      <c r="AO20">
        <v>0</v>
      </c>
      <c r="AP20">
        <v>2.2703200000000008</v>
      </c>
      <c r="AQ20">
        <v>4.4152174603174599</v>
      </c>
      <c r="AR20">
        <v>11.424989130434783</v>
      </c>
      <c r="AS20">
        <v>1.349895926256319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639.66235244539973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2.8900000000000006</v>
      </c>
      <c r="L21">
        <v>308.42</v>
      </c>
      <c r="M21">
        <v>27.21</v>
      </c>
      <c r="N21">
        <v>35.11999999999999</v>
      </c>
      <c r="O21">
        <v>0</v>
      </c>
      <c r="P21">
        <v>41.3</v>
      </c>
      <c r="Q21">
        <v>6.1634471180749859</v>
      </c>
      <c r="R21">
        <v>12.540000000000001</v>
      </c>
      <c r="S21">
        <v>7.81</v>
      </c>
      <c r="T21">
        <v>0</v>
      </c>
      <c r="U21">
        <v>59.88</v>
      </c>
      <c r="V21">
        <v>6.15</v>
      </c>
      <c r="W21">
        <v>13.46</v>
      </c>
      <c r="X21">
        <v>43.85</v>
      </c>
      <c r="Y21">
        <v>0</v>
      </c>
      <c r="Z21">
        <v>0</v>
      </c>
      <c r="AA21">
        <v>0</v>
      </c>
      <c r="AB21">
        <v>0.59217554388597138</v>
      </c>
      <c r="AC21">
        <v>0</v>
      </c>
      <c r="AD21">
        <v>2.6938183194549583</v>
      </c>
      <c r="AE21">
        <v>9.7474496593489786</v>
      </c>
      <c r="AF21">
        <v>2.6230983772819472</v>
      </c>
      <c r="AG21">
        <v>12.287340000000002</v>
      </c>
      <c r="AH21">
        <v>12.603361351636748</v>
      </c>
      <c r="AI21">
        <v>0</v>
      </c>
      <c r="AJ21">
        <v>0</v>
      </c>
      <c r="AK21">
        <v>15.311239558707644</v>
      </c>
      <c r="AL21">
        <v>0</v>
      </c>
      <c r="AM21">
        <v>0</v>
      </c>
      <c r="AN21">
        <v>0</v>
      </c>
      <c r="AO21">
        <v>0</v>
      </c>
      <c r="AP21">
        <v>2.2703200000000008</v>
      </c>
      <c r="AQ21">
        <v>4.4152174603174599</v>
      </c>
      <c r="AR21">
        <v>11.424989130434783</v>
      </c>
      <c r="AS21">
        <v>1.349895926256319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640.11235244539978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2.8900000000000006</v>
      </c>
      <c r="L22">
        <v>308.42</v>
      </c>
      <c r="M22">
        <v>27.21</v>
      </c>
      <c r="N22">
        <v>35.11999999999999</v>
      </c>
      <c r="O22">
        <v>0</v>
      </c>
      <c r="P22">
        <v>41.3</v>
      </c>
      <c r="Q22">
        <v>6.1634471180749859</v>
      </c>
      <c r="R22">
        <v>12.540000000000001</v>
      </c>
      <c r="S22">
        <v>7.81</v>
      </c>
      <c r="T22">
        <v>0</v>
      </c>
      <c r="U22">
        <v>59.88</v>
      </c>
      <c r="V22">
        <v>6.15</v>
      </c>
      <c r="W22">
        <v>13.46</v>
      </c>
      <c r="X22">
        <v>43.85</v>
      </c>
      <c r="Y22">
        <v>0</v>
      </c>
      <c r="Z22">
        <v>0</v>
      </c>
      <c r="AA22">
        <v>0</v>
      </c>
      <c r="AB22">
        <v>0.59217554388597138</v>
      </c>
      <c r="AC22">
        <v>0</v>
      </c>
      <c r="AD22">
        <v>2.6938183194549583</v>
      </c>
      <c r="AE22">
        <v>9.7474496593489786</v>
      </c>
      <c r="AF22">
        <v>2.6230983772819472</v>
      </c>
      <c r="AG22">
        <v>12.287340000000002</v>
      </c>
      <c r="AH22">
        <v>12.603361351636748</v>
      </c>
      <c r="AI22">
        <v>0</v>
      </c>
      <c r="AJ22">
        <v>0</v>
      </c>
      <c r="AK22">
        <v>15.311239558707644</v>
      </c>
      <c r="AL22">
        <v>0</v>
      </c>
      <c r="AM22">
        <v>0</v>
      </c>
      <c r="AN22">
        <v>0</v>
      </c>
      <c r="AO22">
        <v>0</v>
      </c>
      <c r="AP22">
        <v>2.2703200000000008</v>
      </c>
      <c r="AQ22">
        <v>4.4152174603174599</v>
      </c>
      <c r="AR22">
        <v>0.97867119565217398</v>
      </c>
      <c r="AS22">
        <v>1.349895926256319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629.66603451061712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2.8900000000000006</v>
      </c>
      <c r="L23">
        <v>308.42</v>
      </c>
      <c r="M23">
        <v>27.21</v>
      </c>
      <c r="N23">
        <v>35.11999999999999</v>
      </c>
      <c r="O23">
        <v>0</v>
      </c>
      <c r="P23">
        <v>41.3</v>
      </c>
      <c r="Q23">
        <v>6.1634471180749859</v>
      </c>
      <c r="R23">
        <v>12.540000000000001</v>
      </c>
      <c r="S23">
        <v>7.81</v>
      </c>
      <c r="T23">
        <v>0</v>
      </c>
      <c r="U23">
        <v>59.88</v>
      </c>
      <c r="V23">
        <v>6.15</v>
      </c>
      <c r="W23">
        <v>13.46</v>
      </c>
      <c r="X23">
        <v>43.85</v>
      </c>
      <c r="Y23">
        <v>0</v>
      </c>
      <c r="Z23">
        <v>0</v>
      </c>
      <c r="AA23">
        <v>0</v>
      </c>
      <c r="AB23">
        <v>0.59217554388597138</v>
      </c>
      <c r="AC23">
        <v>0</v>
      </c>
      <c r="AD23">
        <v>2.6938183194549583</v>
      </c>
      <c r="AE23">
        <v>9.7474496593489786</v>
      </c>
      <c r="AF23">
        <v>2.6230983772819472</v>
      </c>
      <c r="AG23">
        <v>12.287340000000002</v>
      </c>
      <c r="AH23">
        <v>12.603361351636748</v>
      </c>
      <c r="AI23">
        <v>0</v>
      </c>
      <c r="AJ23">
        <v>0</v>
      </c>
      <c r="AK23">
        <v>15.311239558707644</v>
      </c>
      <c r="AL23">
        <v>0</v>
      </c>
      <c r="AM23">
        <v>0</v>
      </c>
      <c r="AN23">
        <v>0</v>
      </c>
      <c r="AO23">
        <v>0</v>
      </c>
      <c r="AP23">
        <v>2.2703200000000008</v>
      </c>
      <c r="AQ23">
        <v>4.4152174603174599</v>
      </c>
      <c r="AR23">
        <v>0.65347010869565214</v>
      </c>
      <c r="AS23">
        <v>1.349895926256319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629.34083342366057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2.8900000000000006</v>
      </c>
      <c r="L24">
        <v>308.42</v>
      </c>
      <c r="M24">
        <v>27.21</v>
      </c>
      <c r="N24">
        <v>35.11999999999999</v>
      </c>
      <c r="O24">
        <v>0</v>
      </c>
      <c r="P24">
        <v>41.3</v>
      </c>
      <c r="Q24">
        <v>6.1634471180749859</v>
      </c>
      <c r="R24">
        <v>12.540000000000001</v>
      </c>
      <c r="S24">
        <v>7.81</v>
      </c>
      <c r="T24">
        <v>0</v>
      </c>
      <c r="U24">
        <v>59.88</v>
      </c>
      <c r="V24">
        <v>6.15</v>
      </c>
      <c r="W24">
        <v>13.46</v>
      </c>
      <c r="X24">
        <v>43.85</v>
      </c>
      <c r="Y24">
        <v>0</v>
      </c>
      <c r="Z24">
        <v>0.32522727272727275</v>
      </c>
      <c r="AA24">
        <v>0</v>
      </c>
      <c r="AB24">
        <v>0.59217554388597138</v>
      </c>
      <c r="AC24">
        <v>0</v>
      </c>
      <c r="AD24">
        <v>2.6938183194549583</v>
      </c>
      <c r="AE24">
        <v>9.7474496593489786</v>
      </c>
      <c r="AF24">
        <v>2.6230983772819472</v>
      </c>
      <c r="AG24">
        <v>12.287340000000002</v>
      </c>
      <c r="AH24">
        <v>12.603361351636748</v>
      </c>
      <c r="AI24">
        <v>0</v>
      </c>
      <c r="AJ24">
        <v>0</v>
      </c>
      <c r="AK24">
        <v>15.311239558707644</v>
      </c>
      <c r="AL24">
        <v>0</v>
      </c>
      <c r="AM24">
        <v>0</v>
      </c>
      <c r="AN24">
        <v>0</v>
      </c>
      <c r="AO24">
        <v>0</v>
      </c>
      <c r="AP24">
        <v>2.2703200000000008</v>
      </c>
      <c r="AQ24">
        <v>4.4152174603174599</v>
      </c>
      <c r="AR24">
        <v>0.65347010869565214</v>
      </c>
      <c r="AS24">
        <v>1.349895926256319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629.66606069638783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2.8900000000000006</v>
      </c>
      <c r="L25">
        <v>308.42</v>
      </c>
      <c r="M25">
        <v>27.21</v>
      </c>
      <c r="N25">
        <v>35.11999999999999</v>
      </c>
      <c r="O25">
        <v>0</v>
      </c>
      <c r="P25">
        <v>41.3</v>
      </c>
      <c r="Q25">
        <v>6.1634471180749859</v>
      </c>
      <c r="R25">
        <v>12.540000000000001</v>
      </c>
      <c r="S25">
        <v>7.81</v>
      </c>
      <c r="T25">
        <v>0</v>
      </c>
      <c r="U25">
        <v>59.88</v>
      </c>
      <c r="V25">
        <v>6.15</v>
      </c>
      <c r="W25">
        <v>12.57</v>
      </c>
      <c r="X25">
        <v>43.85</v>
      </c>
      <c r="Y25">
        <v>0</v>
      </c>
      <c r="Z25">
        <v>1.9268181818181818</v>
      </c>
      <c r="AA25">
        <v>0</v>
      </c>
      <c r="AB25">
        <v>1.1843510877719428</v>
      </c>
      <c r="AC25">
        <v>2.8625969844510757</v>
      </c>
      <c r="AD25">
        <v>5.3907047691143077</v>
      </c>
      <c r="AE25">
        <v>9.7474496593489786</v>
      </c>
      <c r="AF25">
        <v>2.6230983772819472</v>
      </c>
      <c r="AG25">
        <v>12.287340000000002</v>
      </c>
      <c r="AH25">
        <v>20.748912565997887</v>
      </c>
      <c r="AI25">
        <v>0</v>
      </c>
      <c r="AJ25">
        <v>0</v>
      </c>
      <c r="AK25">
        <v>15.311239558707644</v>
      </c>
      <c r="AL25">
        <v>0</v>
      </c>
      <c r="AM25">
        <v>0</v>
      </c>
      <c r="AN25">
        <v>0</v>
      </c>
      <c r="AO25">
        <v>0</v>
      </c>
      <c r="AP25">
        <v>2.2703200000000008</v>
      </c>
      <c r="AQ25">
        <v>4.4152174603174599</v>
      </c>
      <c r="AR25">
        <v>0.65347010869565214</v>
      </c>
      <c r="AS25">
        <v>1.349895926256319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644.67486179783623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2.8900000000000006</v>
      </c>
      <c r="L26">
        <v>308.42</v>
      </c>
      <c r="M26">
        <v>27.21</v>
      </c>
      <c r="N26">
        <v>35.11999999999999</v>
      </c>
      <c r="O26">
        <v>0</v>
      </c>
      <c r="P26">
        <v>41.3</v>
      </c>
      <c r="Q26">
        <v>6.1634471180749859</v>
      </c>
      <c r="R26">
        <v>12.540000000000001</v>
      </c>
      <c r="S26">
        <v>7.81</v>
      </c>
      <c r="T26">
        <v>0</v>
      </c>
      <c r="U26">
        <v>59.88</v>
      </c>
      <c r="V26">
        <v>6.15</v>
      </c>
      <c r="W26">
        <v>12.57</v>
      </c>
      <c r="X26">
        <v>43.85</v>
      </c>
      <c r="Y26">
        <v>0</v>
      </c>
      <c r="Z26">
        <v>1.9268181818181818</v>
      </c>
      <c r="AA26">
        <v>3.5030970464135023</v>
      </c>
      <c r="AB26">
        <v>2.9547411852963239</v>
      </c>
      <c r="AC26">
        <v>5.7251939689021514</v>
      </c>
      <c r="AD26">
        <v>8.127476911430735</v>
      </c>
      <c r="AE26">
        <v>14.616572293716882</v>
      </c>
      <c r="AF26">
        <v>2.6230983772819472</v>
      </c>
      <c r="AG26">
        <v>12.287340000000002</v>
      </c>
      <c r="AH26">
        <v>26.295864202745509</v>
      </c>
      <c r="AI26">
        <v>0.75481225451688927</v>
      </c>
      <c r="AJ26">
        <v>0</v>
      </c>
      <c r="AK26">
        <v>15.311239558707644</v>
      </c>
      <c r="AL26">
        <v>0</v>
      </c>
      <c r="AM26">
        <v>0</v>
      </c>
      <c r="AN26">
        <v>0</v>
      </c>
      <c r="AO26">
        <v>0</v>
      </c>
      <c r="AP26">
        <v>2.2703200000000008</v>
      </c>
      <c r="AQ26">
        <v>4.4152174603174599</v>
      </c>
      <c r="AR26">
        <v>0.65347010869565214</v>
      </c>
      <c r="AS26">
        <v>1.349895926256319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666.71860459417417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2.8900000000000006</v>
      </c>
      <c r="L27">
        <v>308.42</v>
      </c>
      <c r="M27">
        <v>27.21</v>
      </c>
      <c r="N27">
        <v>35.11999999999999</v>
      </c>
      <c r="O27">
        <v>0</v>
      </c>
      <c r="P27">
        <v>41.3</v>
      </c>
      <c r="Q27">
        <v>6.1634471180749859</v>
      </c>
      <c r="R27">
        <v>12.540000000000001</v>
      </c>
      <c r="S27">
        <v>7.81</v>
      </c>
      <c r="T27">
        <v>0</v>
      </c>
      <c r="U27">
        <v>59.88</v>
      </c>
      <c r="V27">
        <v>6.15</v>
      </c>
      <c r="W27">
        <v>12.57</v>
      </c>
      <c r="X27">
        <v>43.85</v>
      </c>
      <c r="Y27">
        <v>0</v>
      </c>
      <c r="Z27">
        <v>5.7835227272727279</v>
      </c>
      <c r="AA27">
        <v>4.1534092827004212</v>
      </c>
      <c r="AB27">
        <v>12.061357839459863</v>
      </c>
      <c r="AC27">
        <v>9.035742893042249</v>
      </c>
      <c r="AD27">
        <v>11.134244511733534</v>
      </c>
      <c r="AE27">
        <v>14.76384254352763</v>
      </c>
      <c r="AF27">
        <v>5.8321754563894528</v>
      </c>
      <c r="AG27">
        <v>12.287340000000002</v>
      </c>
      <c r="AH27">
        <v>34.582543611404432</v>
      </c>
      <c r="AI27">
        <v>1.5065561665357423</v>
      </c>
      <c r="AJ27">
        <v>0</v>
      </c>
      <c r="AK27">
        <v>15.311239558707644</v>
      </c>
      <c r="AL27">
        <v>0</v>
      </c>
      <c r="AM27">
        <v>0</v>
      </c>
      <c r="AN27">
        <v>0</v>
      </c>
      <c r="AO27">
        <v>0</v>
      </c>
      <c r="AP27">
        <v>3.7889800000000009</v>
      </c>
      <c r="AQ27">
        <v>9.2047619047619023</v>
      </c>
      <c r="AR27">
        <v>0.65347010869565214</v>
      </c>
      <c r="AS27">
        <v>1.349895926256319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705.35252964856238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2.8900000000000006</v>
      </c>
      <c r="L28">
        <v>308.42</v>
      </c>
      <c r="M28">
        <v>27.21</v>
      </c>
      <c r="N28">
        <v>35.11999999999999</v>
      </c>
      <c r="O28">
        <v>0</v>
      </c>
      <c r="P28">
        <v>41.3</v>
      </c>
      <c r="Q28">
        <v>6.1634471180749859</v>
      </c>
      <c r="R28">
        <v>12.540000000000001</v>
      </c>
      <c r="S28">
        <v>7.81</v>
      </c>
      <c r="T28">
        <v>0</v>
      </c>
      <c r="U28">
        <v>59.88</v>
      </c>
      <c r="V28">
        <v>6.15</v>
      </c>
      <c r="W28">
        <v>12.57</v>
      </c>
      <c r="X28">
        <v>43.85</v>
      </c>
      <c r="Y28">
        <v>0</v>
      </c>
      <c r="Z28">
        <v>5.7835227272727279</v>
      </c>
      <c r="AA28">
        <v>4.1534092827004212</v>
      </c>
      <c r="AB28">
        <v>12.061357839459863</v>
      </c>
      <c r="AC28">
        <v>9.035742893042249</v>
      </c>
      <c r="AD28">
        <v>11.134244511733534</v>
      </c>
      <c r="AE28">
        <v>14.76384254352763</v>
      </c>
      <c r="AF28">
        <v>5.8321754563894528</v>
      </c>
      <c r="AG28">
        <v>12.287340000000002</v>
      </c>
      <c r="AH28">
        <v>34.582543611404432</v>
      </c>
      <c r="AI28">
        <v>9.7880125687352706</v>
      </c>
      <c r="AJ28">
        <v>0</v>
      </c>
      <c r="AK28">
        <v>15.311239558707644</v>
      </c>
      <c r="AL28">
        <v>0</v>
      </c>
      <c r="AM28">
        <v>0</v>
      </c>
      <c r="AN28">
        <v>0</v>
      </c>
      <c r="AO28">
        <v>0</v>
      </c>
      <c r="AP28">
        <v>3.7889800000000009</v>
      </c>
      <c r="AQ28">
        <v>9.2047619047619023</v>
      </c>
      <c r="AR28">
        <v>0.65347010869565214</v>
      </c>
      <c r="AS28">
        <v>1.349895926256319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713.63398605076202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2.8900000000000006</v>
      </c>
      <c r="L29">
        <v>308.42</v>
      </c>
      <c r="M29">
        <v>27.21</v>
      </c>
      <c r="N29">
        <v>35.11999999999999</v>
      </c>
      <c r="O29">
        <v>0</v>
      </c>
      <c r="P29">
        <v>41.3</v>
      </c>
      <c r="Q29">
        <v>6.1634471180749859</v>
      </c>
      <c r="R29">
        <v>12.540000000000001</v>
      </c>
      <c r="S29">
        <v>7.81</v>
      </c>
      <c r="T29">
        <v>0</v>
      </c>
      <c r="U29">
        <v>59.88</v>
      </c>
      <c r="V29">
        <v>6.15</v>
      </c>
      <c r="W29">
        <v>12.57</v>
      </c>
      <c r="X29">
        <v>43.85</v>
      </c>
      <c r="Y29">
        <v>0</v>
      </c>
      <c r="Z29">
        <v>5.7835227272727279</v>
      </c>
      <c r="AA29">
        <v>4.1534092827004212</v>
      </c>
      <c r="AB29">
        <v>12.061357839459863</v>
      </c>
      <c r="AC29">
        <v>9.035742893042249</v>
      </c>
      <c r="AD29">
        <v>11.134244511733534</v>
      </c>
      <c r="AE29">
        <v>14.76384254352763</v>
      </c>
      <c r="AF29">
        <v>5.8321754563894528</v>
      </c>
      <c r="AG29">
        <v>12.287340000000002</v>
      </c>
      <c r="AH29">
        <v>34.582543611404432</v>
      </c>
      <c r="AI29">
        <v>9.7880125687352706</v>
      </c>
      <c r="AJ29">
        <v>0</v>
      </c>
      <c r="AK29">
        <v>15.311239558707644</v>
      </c>
      <c r="AL29">
        <v>0</v>
      </c>
      <c r="AM29">
        <v>0</v>
      </c>
      <c r="AN29">
        <v>0</v>
      </c>
      <c r="AO29">
        <v>0</v>
      </c>
      <c r="AP29">
        <v>2.6507520000000007</v>
      </c>
      <c r="AQ29">
        <v>9.2047619047619023</v>
      </c>
      <c r="AR29">
        <v>0.65347010869565214</v>
      </c>
      <c r="AS29">
        <v>1.349895926256319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712.49575805076199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2.8900000000000006</v>
      </c>
      <c r="L30">
        <v>308.42</v>
      </c>
      <c r="M30">
        <v>27.21</v>
      </c>
      <c r="N30">
        <v>35.11999999999999</v>
      </c>
      <c r="O30">
        <v>0</v>
      </c>
      <c r="P30">
        <v>41.3</v>
      </c>
      <c r="Q30">
        <v>6.1634471180749859</v>
      </c>
      <c r="R30">
        <v>12.540000000000001</v>
      </c>
      <c r="S30">
        <v>7.81</v>
      </c>
      <c r="T30">
        <v>0</v>
      </c>
      <c r="U30">
        <v>59.88</v>
      </c>
      <c r="V30">
        <v>6.15</v>
      </c>
      <c r="W30">
        <v>12.57</v>
      </c>
      <c r="X30">
        <v>43.85</v>
      </c>
      <c r="Y30">
        <v>0</v>
      </c>
      <c r="Z30">
        <v>5.7835227272727279</v>
      </c>
      <c r="AA30">
        <v>4.1534092827004212</v>
      </c>
      <c r="AB30">
        <v>12.061357839459863</v>
      </c>
      <c r="AC30">
        <v>9.035742893042249</v>
      </c>
      <c r="AD30">
        <v>11.134244511733534</v>
      </c>
      <c r="AE30">
        <v>14.76384254352763</v>
      </c>
      <c r="AF30">
        <v>5.8321754563894528</v>
      </c>
      <c r="AG30">
        <v>12.287340000000002</v>
      </c>
      <c r="AH30">
        <v>34.582543611404432</v>
      </c>
      <c r="AI30">
        <v>9.7880125687352706</v>
      </c>
      <c r="AJ30">
        <v>0</v>
      </c>
      <c r="AK30">
        <v>15.311239558707644</v>
      </c>
      <c r="AL30">
        <v>0</v>
      </c>
      <c r="AM30">
        <v>0</v>
      </c>
      <c r="AN30">
        <v>0</v>
      </c>
      <c r="AO30">
        <v>0</v>
      </c>
      <c r="AP30">
        <v>2.6507520000000007</v>
      </c>
      <c r="AQ30">
        <v>9.0728269841269817</v>
      </c>
      <c r="AR30">
        <v>0.65347010869565214</v>
      </c>
      <c r="AS30">
        <v>1.349895926256319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712.36382313012712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2.8900000000000006</v>
      </c>
      <c r="L31">
        <v>308.42</v>
      </c>
      <c r="M31">
        <v>27.21</v>
      </c>
      <c r="N31">
        <v>35.11999999999999</v>
      </c>
      <c r="O31">
        <v>0</v>
      </c>
      <c r="P31">
        <v>41.3</v>
      </c>
      <c r="Q31">
        <v>6.1634471180749859</v>
      </c>
      <c r="R31">
        <v>12.540000000000001</v>
      </c>
      <c r="S31">
        <v>7.81</v>
      </c>
      <c r="T31">
        <v>0</v>
      </c>
      <c r="U31">
        <v>59.88</v>
      </c>
      <c r="V31">
        <v>6.15</v>
      </c>
      <c r="W31">
        <v>12.57</v>
      </c>
      <c r="X31">
        <v>43.85</v>
      </c>
      <c r="Y31">
        <v>0</v>
      </c>
      <c r="Z31">
        <v>1.9268181818181818</v>
      </c>
      <c r="AA31">
        <v>3.5030970464135023</v>
      </c>
      <c r="AB31">
        <v>3.5499849962490617</v>
      </c>
      <c r="AC31">
        <v>5.7251939689021514</v>
      </c>
      <c r="AD31">
        <v>8.127476911430735</v>
      </c>
      <c r="AE31">
        <v>14.616572293716882</v>
      </c>
      <c r="AF31">
        <v>2.6230983772819472</v>
      </c>
      <c r="AG31">
        <v>12.287340000000002</v>
      </c>
      <c r="AH31">
        <v>34.582543611404432</v>
      </c>
      <c r="AI31">
        <v>9.7880125687352706</v>
      </c>
      <c r="AJ31">
        <v>0</v>
      </c>
      <c r="AK31">
        <v>15.311239558707644</v>
      </c>
      <c r="AL31">
        <v>0</v>
      </c>
      <c r="AM31">
        <v>0</v>
      </c>
      <c r="AN31">
        <v>0</v>
      </c>
      <c r="AO31">
        <v>0</v>
      </c>
      <c r="AP31">
        <v>2.2703200000000008</v>
      </c>
      <c r="AQ31">
        <v>4.4152174603174599</v>
      </c>
      <c r="AR31">
        <v>0.65347010869565214</v>
      </c>
      <c r="AS31">
        <v>1.349895926256319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684.63372812800412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2.8900000000000006</v>
      </c>
      <c r="L32">
        <v>308.42</v>
      </c>
      <c r="M32">
        <v>27.21</v>
      </c>
      <c r="N32">
        <v>35.11999999999999</v>
      </c>
      <c r="O32">
        <v>0</v>
      </c>
      <c r="P32">
        <v>41.3</v>
      </c>
      <c r="Q32">
        <v>6.1634471180749859</v>
      </c>
      <c r="R32">
        <v>12.540000000000001</v>
      </c>
      <c r="S32">
        <v>7.81</v>
      </c>
      <c r="T32">
        <v>0</v>
      </c>
      <c r="U32">
        <v>59.88</v>
      </c>
      <c r="V32">
        <v>6.15</v>
      </c>
      <c r="W32">
        <v>12.57</v>
      </c>
      <c r="X32">
        <v>43.85</v>
      </c>
      <c r="Y32">
        <v>0</v>
      </c>
      <c r="Z32">
        <v>1.9268181818181818</v>
      </c>
      <c r="AA32">
        <v>0</v>
      </c>
      <c r="AB32">
        <v>3.5499849962490617</v>
      </c>
      <c r="AC32">
        <v>2.8625969844510757</v>
      </c>
      <c r="AD32">
        <v>5.3907047691143077</v>
      </c>
      <c r="AE32">
        <v>14.616572293716882</v>
      </c>
      <c r="AF32">
        <v>2.6230983772819472</v>
      </c>
      <c r="AG32">
        <v>12.287340000000002</v>
      </c>
      <c r="AH32">
        <v>27.808390285110878</v>
      </c>
      <c r="AI32">
        <v>9.7880125687352706</v>
      </c>
      <c r="AJ32">
        <v>0</v>
      </c>
      <c r="AK32">
        <v>15.311239558707644</v>
      </c>
      <c r="AL32">
        <v>0</v>
      </c>
      <c r="AM32">
        <v>0</v>
      </c>
      <c r="AN32">
        <v>0</v>
      </c>
      <c r="AO32">
        <v>0</v>
      </c>
      <c r="AP32">
        <v>2.2703200000000008</v>
      </c>
      <c r="AQ32">
        <v>0</v>
      </c>
      <c r="AR32">
        <v>0.65347010869565214</v>
      </c>
      <c r="AS32">
        <v>1.349895926256319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664.34189116821221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2.8900000000000006</v>
      </c>
      <c r="L33">
        <v>308.42</v>
      </c>
      <c r="M33">
        <v>27.21</v>
      </c>
      <c r="N33">
        <v>35.11999999999999</v>
      </c>
      <c r="O33">
        <v>0</v>
      </c>
      <c r="P33">
        <v>41.3</v>
      </c>
      <c r="Q33">
        <v>6.1634471180749859</v>
      </c>
      <c r="R33">
        <v>12.540000000000001</v>
      </c>
      <c r="S33">
        <v>7.81</v>
      </c>
      <c r="T33">
        <v>0</v>
      </c>
      <c r="U33">
        <v>59.88</v>
      </c>
      <c r="V33">
        <v>6.15</v>
      </c>
      <c r="W33">
        <v>12.57</v>
      </c>
      <c r="X33">
        <v>43.85</v>
      </c>
      <c r="Y33">
        <v>0</v>
      </c>
      <c r="Z33">
        <v>1.9268181818181818</v>
      </c>
      <c r="AA33">
        <v>0</v>
      </c>
      <c r="AB33">
        <v>3.5499849962490617</v>
      </c>
      <c r="AC33">
        <v>2.8625969844510757</v>
      </c>
      <c r="AD33">
        <v>2.6938183194549583</v>
      </c>
      <c r="AE33">
        <v>14.616572293716882</v>
      </c>
      <c r="AF33">
        <v>2.6230983772819472</v>
      </c>
      <c r="AG33">
        <v>12.287340000000002</v>
      </c>
      <c r="AH33">
        <v>20.748912565997887</v>
      </c>
      <c r="AI33">
        <v>9.7880125687352706</v>
      </c>
      <c r="AJ33">
        <v>0</v>
      </c>
      <c r="AK33">
        <v>15.311239558707644</v>
      </c>
      <c r="AL33">
        <v>0</v>
      </c>
      <c r="AM33">
        <v>0</v>
      </c>
      <c r="AN33">
        <v>0</v>
      </c>
      <c r="AO33">
        <v>0</v>
      </c>
      <c r="AP33">
        <v>2.2703200000000008</v>
      </c>
      <c r="AQ33">
        <v>0</v>
      </c>
      <c r="AR33">
        <v>0.97867119565217398</v>
      </c>
      <c r="AS33">
        <v>1.349895926256319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654.91072808639638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2.8900000000000006</v>
      </c>
      <c r="L34">
        <v>308.42</v>
      </c>
      <c r="M34">
        <v>27.21</v>
      </c>
      <c r="N34">
        <v>35.11999999999999</v>
      </c>
      <c r="O34">
        <v>0</v>
      </c>
      <c r="P34">
        <v>41.3</v>
      </c>
      <c r="Q34">
        <v>6.1634471180749859</v>
      </c>
      <c r="R34">
        <v>12.540000000000001</v>
      </c>
      <c r="S34">
        <v>7.81</v>
      </c>
      <c r="T34">
        <v>0</v>
      </c>
      <c r="U34">
        <v>59.88</v>
      </c>
      <c r="V34">
        <v>6.15</v>
      </c>
      <c r="W34">
        <v>12.57</v>
      </c>
      <c r="X34">
        <v>43.85</v>
      </c>
      <c r="Y34">
        <v>0</v>
      </c>
      <c r="Z34">
        <v>1.9268181818181818</v>
      </c>
      <c r="AA34">
        <v>0</v>
      </c>
      <c r="AB34">
        <v>3.5499849962490617</v>
      </c>
      <c r="AC34">
        <v>2.8625969844510757</v>
      </c>
      <c r="AD34">
        <v>0.3896525359576079</v>
      </c>
      <c r="AE34">
        <v>14.616572293716882</v>
      </c>
      <c r="AF34">
        <v>2.6230983772819472</v>
      </c>
      <c r="AG34">
        <v>12.287340000000002</v>
      </c>
      <c r="AH34">
        <v>12.041916578669484</v>
      </c>
      <c r="AI34">
        <v>1.5065561665357423</v>
      </c>
      <c r="AJ34">
        <v>0</v>
      </c>
      <c r="AK34">
        <v>15.311239558707644</v>
      </c>
      <c r="AL34">
        <v>0</v>
      </c>
      <c r="AM34">
        <v>0</v>
      </c>
      <c r="AN34">
        <v>0</v>
      </c>
      <c r="AO34">
        <v>0</v>
      </c>
      <c r="AP34">
        <v>2.2703200000000008</v>
      </c>
      <c r="AQ34">
        <v>0</v>
      </c>
      <c r="AR34">
        <v>12.078459239130433</v>
      </c>
      <c r="AS34">
        <v>1.349895926256319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646.71789795684913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2.8900000000000006</v>
      </c>
      <c r="L35">
        <v>308.42</v>
      </c>
      <c r="M35">
        <v>27.21</v>
      </c>
      <c r="N35">
        <v>35.11999999999999</v>
      </c>
      <c r="O35">
        <v>0</v>
      </c>
      <c r="P35">
        <v>41.3</v>
      </c>
      <c r="Q35">
        <v>2.8899999999999997</v>
      </c>
      <c r="R35">
        <v>6.75</v>
      </c>
      <c r="S35">
        <v>2.8900000000000006</v>
      </c>
      <c r="T35">
        <v>0</v>
      </c>
      <c r="U35">
        <v>59.88</v>
      </c>
      <c r="V35">
        <v>6.15</v>
      </c>
      <c r="W35">
        <v>12.57</v>
      </c>
      <c r="X35">
        <v>43.85</v>
      </c>
      <c r="Y35">
        <v>0</v>
      </c>
      <c r="Z35">
        <v>1.9268181818181818</v>
      </c>
      <c r="AA35">
        <v>0</v>
      </c>
      <c r="AB35">
        <v>3.5499849962490617</v>
      </c>
      <c r="AC35">
        <v>2.8625969844510757</v>
      </c>
      <c r="AD35">
        <v>0.3896525359576079</v>
      </c>
      <c r="AE35">
        <v>9.7474496593489786</v>
      </c>
      <c r="AF35">
        <v>2.6230983772819472</v>
      </c>
      <c r="AG35">
        <v>12.287340000000002</v>
      </c>
      <c r="AH35">
        <v>12.041916578669484</v>
      </c>
      <c r="AI35">
        <v>0.75481225451688927</v>
      </c>
      <c r="AJ35">
        <v>0</v>
      </c>
      <c r="AK35">
        <v>15.311239558707644</v>
      </c>
      <c r="AL35">
        <v>0</v>
      </c>
      <c r="AM35">
        <v>0</v>
      </c>
      <c r="AN35">
        <v>0</v>
      </c>
      <c r="AO35">
        <v>0</v>
      </c>
      <c r="AP35">
        <v>2.2703200000000008</v>
      </c>
      <c r="AQ35">
        <v>0</v>
      </c>
      <c r="AR35">
        <v>12.078459239130433</v>
      </c>
      <c r="AS35">
        <v>5.5683206958073148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631.33200906193827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2.89</v>
      </c>
      <c r="L36">
        <v>308.42</v>
      </c>
      <c r="M36">
        <v>27.21</v>
      </c>
      <c r="N36">
        <v>35.11999999999999</v>
      </c>
      <c r="O36">
        <v>0</v>
      </c>
      <c r="P36">
        <v>41.3</v>
      </c>
      <c r="Q36">
        <v>2.8899999999999997</v>
      </c>
      <c r="R36">
        <v>6.75</v>
      </c>
      <c r="S36">
        <v>2.8900000000000006</v>
      </c>
      <c r="T36">
        <v>0</v>
      </c>
      <c r="U36">
        <v>59.88</v>
      </c>
      <c r="V36">
        <v>6.15</v>
      </c>
      <c r="W36">
        <v>12.57</v>
      </c>
      <c r="X36">
        <v>43.85</v>
      </c>
      <c r="Y36">
        <v>0</v>
      </c>
      <c r="Z36">
        <v>1.9206818181818182</v>
      </c>
      <c r="AA36">
        <v>0</v>
      </c>
      <c r="AB36">
        <v>0.70876969242310561</v>
      </c>
      <c r="AC36">
        <v>2.8625969844510757</v>
      </c>
      <c r="AD36">
        <v>0.3896525359576079</v>
      </c>
      <c r="AE36">
        <v>9.7474496593489786</v>
      </c>
      <c r="AF36">
        <v>2.6230983772819472</v>
      </c>
      <c r="AG36">
        <v>12.287340000000002</v>
      </c>
      <c r="AH36">
        <v>12.041916578669484</v>
      </c>
      <c r="AI36">
        <v>0</v>
      </c>
      <c r="AJ36">
        <v>0</v>
      </c>
      <c r="AK36">
        <v>15.311239558707644</v>
      </c>
      <c r="AL36">
        <v>0</v>
      </c>
      <c r="AM36">
        <v>0</v>
      </c>
      <c r="AN36">
        <v>0</v>
      </c>
      <c r="AO36">
        <v>0</v>
      </c>
      <c r="AP36">
        <v>2.2703200000000008</v>
      </c>
      <c r="AQ36">
        <v>0</v>
      </c>
      <c r="AR36">
        <v>1.4695407608695652</v>
      </c>
      <c r="AS36">
        <v>5.5683206958073148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617.12092666169826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3.33</v>
      </c>
      <c r="L37">
        <v>308.42</v>
      </c>
      <c r="M37">
        <v>27.21</v>
      </c>
      <c r="N37">
        <v>35.11999999999999</v>
      </c>
      <c r="O37">
        <v>0</v>
      </c>
      <c r="P37">
        <v>41.3</v>
      </c>
      <c r="Q37">
        <v>2.8899999999999997</v>
      </c>
      <c r="R37">
        <v>6.75</v>
      </c>
      <c r="S37">
        <v>2.8900000000000006</v>
      </c>
      <c r="T37">
        <v>0</v>
      </c>
      <c r="U37">
        <v>59.88</v>
      </c>
      <c r="V37">
        <v>6.15</v>
      </c>
      <c r="W37">
        <v>12.57</v>
      </c>
      <c r="X37">
        <v>43.85</v>
      </c>
      <c r="Y37">
        <v>0</v>
      </c>
      <c r="Z37">
        <v>1.9206818181818182</v>
      </c>
      <c r="AA37">
        <v>0</v>
      </c>
      <c r="AB37">
        <v>0.70876969242310561</v>
      </c>
      <c r="AC37">
        <v>2.8625969844510757</v>
      </c>
      <c r="AD37">
        <v>0.3896525359576079</v>
      </c>
      <c r="AE37">
        <v>9.7474496593489786</v>
      </c>
      <c r="AF37">
        <v>2.6230983772819472</v>
      </c>
      <c r="AG37">
        <v>12.287340000000002</v>
      </c>
      <c r="AH37">
        <v>12.041916578669484</v>
      </c>
      <c r="AI37">
        <v>0</v>
      </c>
      <c r="AJ37">
        <v>0</v>
      </c>
      <c r="AK37">
        <v>15.311239558707644</v>
      </c>
      <c r="AL37">
        <v>0</v>
      </c>
      <c r="AM37">
        <v>0</v>
      </c>
      <c r="AN37">
        <v>0</v>
      </c>
      <c r="AO37">
        <v>0</v>
      </c>
      <c r="AP37">
        <v>2.2703200000000008</v>
      </c>
      <c r="AQ37">
        <v>0</v>
      </c>
      <c r="AR37">
        <v>0.97867119565217398</v>
      </c>
      <c r="AS37">
        <v>5.5683206958073148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617.07005709648081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2.89</v>
      </c>
      <c r="L38">
        <v>308.42</v>
      </c>
      <c r="M38">
        <v>27.21</v>
      </c>
      <c r="N38">
        <v>35.11999999999999</v>
      </c>
      <c r="O38">
        <v>0</v>
      </c>
      <c r="P38">
        <v>41.3</v>
      </c>
      <c r="Q38">
        <v>2.8899999999999997</v>
      </c>
      <c r="R38">
        <v>6.75</v>
      </c>
      <c r="S38">
        <v>2.8900000000000006</v>
      </c>
      <c r="T38">
        <v>0</v>
      </c>
      <c r="U38">
        <v>59.88</v>
      </c>
      <c r="V38">
        <v>6.15</v>
      </c>
      <c r="W38">
        <v>12.57</v>
      </c>
      <c r="X38">
        <v>43.85</v>
      </c>
      <c r="Y38">
        <v>0</v>
      </c>
      <c r="Z38">
        <v>1.9206818181818182</v>
      </c>
      <c r="AA38">
        <v>0</v>
      </c>
      <c r="AB38">
        <v>0.70876969242310561</v>
      </c>
      <c r="AC38">
        <v>2.8625969844510757</v>
      </c>
      <c r="AD38">
        <v>0.3896525359576079</v>
      </c>
      <c r="AE38">
        <v>9.7474496593489786</v>
      </c>
      <c r="AF38">
        <v>2.6230983772819472</v>
      </c>
      <c r="AG38">
        <v>12.287340000000002</v>
      </c>
      <c r="AH38">
        <v>12.041916578669484</v>
      </c>
      <c r="AI38">
        <v>0</v>
      </c>
      <c r="AJ38">
        <v>0</v>
      </c>
      <c r="AK38">
        <v>15.311239558707644</v>
      </c>
      <c r="AL38">
        <v>0</v>
      </c>
      <c r="AM38">
        <v>0</v>
      </c>
      <c r="AN38">
        <v>0</v>
      </c>
      <c r="AO38">
        <v>0</v>
      </c>
      <c r="AP38">
        <v>2.2703200000000008</v>
      </c>
      <c r="AQ38">
        <v>0</v>
      </c>
      <c r="AR38">
        <v>0.97867119565217398</v>
      </c>
      <c r="AS38">
        <v>5.5683206958073148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616.63005709648087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2.89</v>
      </c>
      <c r="L39">
        <v>308.42</v>
      </c>
      <c r="M39">
        <v>27.21</v>
      </c>
      <c r="N39">
        <v>35.11999999999999</v>
      </c>
      <c r="O39">
        <v>0</v>
      </c>
      <c r="P39">
        <v>41.3</v>
      </c>
      <c r="Q39">
        <v>2.8899999999999997</v>
      </c>
      <c r="R39">
        <v>6.75</v>
      </c>
      <c r="S39">
        <v>2.8900000000000006</v>
      </c>
      <c r="T39">
        <v>0</v>
      </c>
      <c r="U39">
        <v>59.88</v>
      </c>
      <c r="V39">
        <v>6.15</v>
      </c>
      <c r="W39">
        <v>8.9700000000000006</v>
      </c>
      <c r="X39">
        <v>43.85</v>
      </c>
      <c r="Y39">
        <v>0</v>
      </c>
      <c r="Z39">
        <v>1.9206818181818182</v>
      </c>
      <c r="AA39">
        <v>0</v>
      </c>
      <c r="AB39">
        <v>0.70876969242310561</v>
      </c>
      <c r="AC39">
        <v>2.8625969844510757</v>
      </c>
      <c r="AD39">
        <v>0.3896525359576079</v>
      </c>
      <c r="AE39">
        <v>9.7474496593489786</v>
      </c>
      <c r="AF39">
        <v>2.6230983772819472</v>
      </c>
      <c r="AG39">
        <v>12.287340000000002</v>
      </c>
      <c r="AH39">
        <v>12.041916578669484</v>
      </c>
      <c r="AI39">
        <v>0</v>
      </c>
      <c r="AJ39">
        <v>0</v>
      </c>
      <c r="AK39">
        <v>15.311239558707644</v>
      </c>
      <c r="AL39">
        <v>0</v>
      </c>
      <c r="AM39">
        <v>0</v>
      </c>
      <c r="AN39">
        <v>0</v>
      </c>
      <c r="AO39">
        <v>0</v>
      </c>
      <c r="AP39">
        <v>3.7889800000000009</v>
      </c>
      <c r="AQ39">
        <v>0</v>
      </c>
      <c r="AR39">
        <v>0.97867119565217398</v>
      </c>
      <c r="AS39">
        <v>5.5683206958073148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614.54871709648091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2.89</v>
      </c>
      <c r="L40">
        <v>308.42</v>
      </c>
      <c r="M40">
        <v>27.21</v>
      </c>
      <c r="N40">
        <v>35.11999999999999</v>
      </c>
      <c r="O40">
        <v>0</v>
      </c>
      <c r="P40">
        <v>41.3</v>
      </c>
      <c r="Q40">
        <v>2.8899999999999997</v>
      </c>
      <c r="R40">
        <v>6.75</v>
      </c>
      <c r="S40">
        <v>2.8900000000000006</v>
      </c>
      <c r="T40">
        <v>0</v>
      </c>
      <c r="U40">
        <v>59.88</v>
      </c>
      <c r="V40">
        <v>6.15</v>
      </c>
      <c r="W40">
        <v>8.9700000000000006</v>
      </c>
      <c r="X40">
        <v>43.85</v>
      </c>
      <c r="Y40">
        <v>0</v>
      </c>
      <c r="Z40">
        <v>1.9206818181818182</v>
      </c>
      <c r="AA40">
        <v>0</v>
      </c>
      <c r="AB40">
        <v>0.70876969242310561</v>
      </c>
      <c r="AC40">
        <v>2.8625969844510757</v>
      </c>
      <c r="AD40">
        <v>0.3896525359576079</v>
      </c>
      <c r="AE40">
        <v>9.7474496593489786</v>
      </c>
      <c r="AF40">
        <v>2.6230983772819472</v>
      </c>
      <c r="AG40">
        <v>12.287340000000002</v>
      </c>
      <c r="AH40">
        <v>12.041916578669484</v>
      </c>
      <c r="AI40">
        <v>0</v>
      </c>
      <c r="AJ40">
        <v>0</v>
      </c>
      <c r="AK40">
        <v>15.311239558707644</v>
      </c>
      <c r="AL40">
        <v>0</v>
      </c>
      <c r="AM40">
        <v>0</v>
      </c>
      <c r="AN40">
        <v>0</v>
      </c>
      <c r="AO40">
        <v>0</v>
      </c>
      <c r="AP40">
        <v>3.7889800000000009</v>
      </c>
      <c r="AQ40">
        <v>0</v>
      </c>
      <c r="AR40">
        <v>0.97867119565217398</v>
      </c>
      <c r="AS40">
        <v>5.5683206958073148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614.54871709648091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2.8900000000000006</v>
      </c>
      <c r="L41">
        <v>308.42</v>
      </c>
      <c r="M41">
        <v>27.21</v>
      </c>
      <c r="N41">
        <v>35.11999999999999</v>
      </c>
      <c r="O41">
        <v>0</v>
      </c>
      <c r="P41">
        <v>41.3</v>
      </c>
      <c r="Q41">
        <v>2.8899999999999997</v>
      </c>
      <c r="R41">
        <v>6.75</v>
      </c>
      <c r="S41">
        <v>2.8900000000000006</v>
      </c>
      <c r="T41">
        <v>0</v>
      </c>
      <c r="U41">
        <v>59.88</v>
      </c>
      <c r="V41">
        <v>6.15</v>
      </c>
      <c r="W41">
        <v>8.9700000000000006</v>
      </c>
      <c r="X41">
        <v>43.85</v>
      </c>
      <c r="Y41">
        <v>0</v>
      </c>
      <c r="Z41">
        <v>0</v>
      </c>
      <c r="AA41">
        <v>0</v>
      </c>
      <c r="AB41">
        <v>2.9547411852963239</v>
      </c>
      <c r="AC41">
        <v>0</v>
      </c>
      <c r="AD41">
        <v>0.3896525359576079</v>
      </c>
      <c r="AE41">
        <v>9.7474496593489786</v>
      </c>
      <c r="AF41">
        <v>2.6230983772819472</v>
      </c>
      <c r="AG41">
        <v>12.287340000000002</v>
      </c>
      <c r="AH41">
        <v>12.041916578669484</v>
      </c>
      <c r="AI41">
        <v>0</v>
      </c>
      <c r="AJ41">
        <v>0</v>
      </c>
      <c r="AK41">
        <v>15.311239558707644</v>
      </c>
      <c r="AL41">
        <v>0</v>
      </c>
      <c r="AM41">
        <v>0</v>
      </c>
      <c r="AN41">
        <v>0</v>
      </c>
      <c r="AO41">
        <v>0</v>
      </c>
      <c r="AP41">
        <v>2.2703200000000008</v>
      </c>
      <c r="AQ41">
        <v>0</v>
      </c>
      <c r="AR41">
        <v>0.97867119565217398</v>
      </c>
      <c r="AS41">
        <v>1.349895926256319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606.27432501717021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2.8900000000000006</v>
      </c>
      <c r="L42">
        <v>308.42</v>
      </c>
      <c r="M42">
        <v>27.21</v>
      </c>
      <c r="N42">
        <v>35.11999999999999</v>
      </c>
      <c r="O42">
        <v>0</v>
      </c>
      <c r="P42">
        <v>41.3</v>
      </c>
      <c r="Q42">
        <v>2.8899999999999997</v>
      </c>
      <c r="R42">
        <v>6.75</v>
      </c>
      <c r="S42">
        <v>2.8900000000000006</v>
      </c>
      <c r="T42">
        <v>0</v>
      </c>
      <c r="U42">
        <v>59.88</v>
      </c>
      <c r="V42">
        <v>6.15</v>
      </c>
      <c r="W42">
        <v>8.9700000000000006</v>
      </c>
      <c r="X42">
        <v>43.85</v>
      </c>
      <c r="Y42">
        <v>0</v>
      </c>
      <c r="Z42">
        <v>0</v>
      </c>
      <c r="AA42">
        <v>0</v>
      </c>
      <c r="AB42">
        <v>2.9547411852963239</v>
      </c>
      <c r="AC42">
        <v>0</v>
      </c>
      <c r="AD42">
        <v>0.3896525359576079</v>
      </c>
      <c r="AE42">
        <v>9.7474496593489786</v>
      </c>
      <c r="AF42">
        <v>2.6230983772819472</v>
      </c>
      <c r="AG42">
        <v>12.287340000000002</v>
      </c>
      <c r="AH42">
        <v>12.041916578669484</v>
      </c>
      <c r="AI42">
        <v>0</v>
      </c>
      <c r="AJ42">
        <v>0</v>
      </c>
      <c r="AK42">
        <v>15.311239558707644</v>
      </c>
      <c r="AL42">
        <v>0</v>
      </c>
      <c r="AM42">
        <v>0</v>
      </c>
      <c r="AN42">
        <v>0</v>
      </c>
      <c r="AO42">
        <v>0</v>
      </c>
      <c r="AP42">
        <v>2.2703200000000008</v>
      </c>
      <c r="AQ42">
        <v>0</v>
      </c>
      <c r="AR42">
        <v>0.97867119565217398</v>
      </c>
      <c r="AS42">
        <v>1.349895926256319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606.27432501717021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2.8900000000000006</v>
      </c>
      <c r="L43">
        <v>308.42</v>
      </c>
      <c r="M43">
        <v>27.21</v>
      </c>
      <c r="N43">
        <v>35.11999999999999</v>
      </c>
      <c r="O43">
        <v>0</v>
      </c>
      <c r="P43">
        <v>41.3</v>
      </c>
      <c r="Q43">
        <v>2.8899999999999997</v>
      </c>
      <c r="R43">
        <v>6.75</v>
      </c>
      <c r="S43">
        <v>2.8900000000000006</v>
      </c>
      <c r="T43">
        <v>0</v>
      </c>
      <c r="U43">
        <v>59.88</v>
      </c>
      <c r="V43">
        <v>6.15</v>
      </c>
      <c r="W43">
        <v>8.9700000000000006</v>
      </c>
      <c r="X43">
        <v>43.85</v>
      </c>
      <c r="Y43">
        <v>0</v>
      </c>
      <c r="Z43">
        <v>0</v>
      </c>
      <c r="AA43">
        <v>0</v>
      </c>
      <c r="AB43">
        <v>0.70876969242310561</v>
      </c>
      <c r="AC43">
        <v>0</v>
      </c>
      <c r="AD43">
        <v>2.6938183194549583</v>
      </c>
      <c r="AE43">
        <v>9.7474496593489786</v>
      </c>
      <c r="AF43">
        <v>2.6230983772819472</v>
      </c>
      <c r="AG43">
        <v>12.287340000000002</v>
      </c>
      <c r="AH43">
        <v>12.041916578669484</v>
      </c>
      <c r="AI43">
        <v>0</v>
      </c>
      <c r="AJ43">
        <v>0</v>
      </c>
      <c r="AK43">
        <v>15.311239558707644</v>
      </c>
      <c r="AL43">
        <v>0</v>
      </c>
      <c r="AM43">
        <v>0</v>
      </c>
      <c r="AN43">
        <v>0</v>
      </c>
      <c r="AO43">
        <v>0</v>
      </c>
      <c r="AP43">
        <v>2.2703200000000008</v>
      </c>
      <c r="AQ43">
        <v>0</v>
      </c>
      <c r="AR43">
        <v>0.97867119565217398</v>
      </c>
      <c r="AS43">
        <v>1.349895926256319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606.33251930779431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2.8900000000000006</v>
      </c>
      <c r="L44">
        <v>308.42</v>
      </c>
      <c r="M44">
        <v>27.21</v>
      </c>
      <c r="N44">
        <v>35.11999999999999</v>
      </c>
      <c r="O44">
        <v>0</v>
      </c>
      <c r="P44">
        <v>41.3</v>
      </c>
      <c r="Q44">
        <v>2.8899999999999997</v>
      </c>
      <c r="R44">
        <v>6.75</v>
      </c>
      <c r="S44">
        <v>2.8900000000000006</v>
      </c>
      <c r="T44">
        <v>0</v>
      </c>
      <c r="U44">
        <v>59.88</v>
      </c>
      <c r="V44">
        <v>6.15</v>
      </c>
      <c r="W44">
        <v>8.9700000000000006</v>
      </c>
      <c r="X44">
        <v>43.85</v>
      </c>
      <c r="Y44">
        <v>0</v>
      </c>
      <c r="Z44">
        <v>0</v>
      </c>
      <c r="AA44">
        <v>0</v>
      </c>
      <c r="AB44">
        <v>0.70876969242310561</v>
      </c>
      <c r="AC44">
        <v>0</v>
      </c>
      <c r="AD44">
        <v>2.6938183194549583</v>
      </c>
      <c r="AE44">
        <v>9.7474496593489786</v>
      </c>
      <c r="AF44">
        <v>2.6230983772819472</v>
      </c>
      <c r="AG44">
        <v>12.287340000000002</v>
      </c>
      <c r="AH44">
        <v>12.041916578669484</v>
      </c>
      <c r="AI44">
        <v>0</v>
      </c>
      <c r="AJ44">
        <v>0</v>
      </c>
      <c r="AK44">
        <v>15.311239558707644</v>
      </c>
      <c r="AL44">
        <v>0</v>
      </c>
      <c r="AM44">
        <v>0</v>
      </c>
      <c r="AN44">
        <v>0</v>
      </c>
      <c r="AO44">
        <v>0</v>
      </c>
      <c r="AP44">
        <v>2.2703200000000008</v>
      </c>
      <c r="AQ44">
        <v>0</v>
      </c>
      <c r="AR44">
        <v>0.97867119565217398</v>
      </c>
      <c r="AS44">
        <v>1.349895926256319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606.33251930779431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2.8900000000000006</v>
      </c>
      <c r="L45">
        <v>219.75</v>
      </c>
      <c r="M45">
        <v>27.21</v>
      </c>
      <c r="N45">
        <v>35.11999999999999</v>
      </c>
      <c r="O45">
        <v>0</v>
      </c>
      <c r="P45">
        <v>41.3</v>
      </c>
      <c r="Q45">
        <v>2.8899999999999997</v>
      </c>
      <c r="R45">
        <v>6.75</v>
      </c>
      <c r="S45">
        <v>2.8900000000000006</v>
      </c>
      <c r="T45">
        <v>0</v>
      </c>
      <c r="U45">
        <v>59.88</v>
      </c>
      <c r="V45">
        <v>6.15</v>
      </c>
      <c r="W45">
        <v>8.9700000000000006</v>
      </c>
      <c r="X45">
        <v>43.85</v>
      </c>
      <c r="Y45">
        <v>0</v>
      </c>
      <c r="Z45">
        <v>0</v>
      </c>
      <c r="AA45">
        <v>0</v>
      </c>
      <c r="AB45">
        <v>0.70876969242310561</v>
      </c>
      <c r="AC45">
        <v>0</v>
      </c>
      <c r="AD45">
        <v>2.6938183194549583</v>
      </c>
      <c r="AE45">
        <v>9.7474496593489786</v>
      </c>
      <c r="AF45">
        <v>2.6230983772819472</v>
      </c>
      <c r="AG45">
        <v>12.287340000000002</v>
      </c>
      <c r="AH45">
        <v>12.041916578669484</v>
      </c>
      <c r="AI45">
        <v>0</v>
      </c>
      <c r="AJ45">
        <v>0</v>
      </c>
      <c r="AK45">
        <v>15.311239558707644</v>
      </c>
      <c r="AL45">
        <v>0</v>
      </c>
      <c r="AM45">
        <v>0</v>
      </c>
      <c r="AN45">
        <v>0</v>
      </c>
      <c r="AO45">
        <v>0</v>
      </c>
      <c r="AP45">
        <v>2.2703200000000008</v>
      </c>
      <c r="AQ45">
        <v>0</v>
      </c>
      <c r="AR45">
        <v>0.97867119565217398</v>
      </c>
      <c r="AS45">
        <v>1.349895926256319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517.66251930779458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2.8900000000000006</v>
      </c>
      <c r="L46">
        <v>192.76000000000002</v>
      </c>
      <c r="M46">
        <v>27.21</v>
      </c>
      <c r="N46">
        <v>35.11999999999999</v>
      </c>
      <c r="O46">
        <v>0</v>
      </c>
      <c r="P46">
        <v>41.3</v>
      </c>
      <c r="Q46">
        <v>2.8899999999999997</v>
      </c>
      <c r="R46">
        <v>6.75</v>
      </c>
      <c r="S46">
        <v>2.8900000000000006</v>
      </c>
      <c r="T46">
        <v>0</v>
      </c>
      <c r="U46">
        <v>59.88</v>
      </c>
      <c r="V46">
        <v>6.15</v>
      </c>
      <c r="W46">
        <v>8.9700000000000006</v>
      </c>
      <c r="X46">
        <v>43.85</v>
      </c>
      <c r="Y46">
        <v>0</v>
      </c>
      <c r="Z46">
        <v>0</v>
      </c>
      <c r="AA46">
        <v>0</v>
      </c>
      <c r="AB46">
        <v>0.70876969242310561</v>
      </c>
      <c r="AC46">
        <v>0</v>
      </c>
      <c r="AD46">
        <v>2.6938183194549583</v>
      </c>
      <c r="AE46">
        <v>9.7474496593489786</v>
      </c>
      <c r="AF46">
        <v>2.6230983772819472</v>
      </c>
      <c r="AG46">
        <v>12.287340000000002</v>
      </c>
      <c r="AH46">
        <v>12.041916578669484</v>
      </c>
      <c r="AI46">
        <v>0</v>
      </c>
      <c r="AJ46">
        <v>0</v>
      </c>
      <c r="AK46">
        <v>15.311239558707644</v>
      </c>
      <c r="AL46">
        <v>0</v>
      </c>
      <c r="AM46">
        <v>0</v>
      </c>
      <c r="AN46">
        <v>0</v>
      </c>
      <c r="AO46">
        <v>0</v>
      </c>
      <c r="AP46">
        <v>2.2703200000000008</v>
      </c>
      <c r="AQ46">
        <v>0</v>
      </c>
      <c r="AR46">
        <v>1.4695407608695652</v>
      </c>
      <c r="AS46">
        <v>1.349895926256319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491.16338887301214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2.8900000000000006</v>
      </c>
      <c r="L47">
        <v>192.76000000000002</v>
      </c>
      <c r="M47">
        <v>27.21</v>
      </c>
      <c r="N47">
        <v>35.11999999999999</v>
      </c>
      <c r="O47">
        <v>0</v>
      </c>
      <c r="P47">
        <v>41.3</v>
      </c>
      <c r="Q47">
        <v>2.8899999999999997</v>
      </c>
      <c r="R47">
        <v>6.75</v>
      </c>
      <c r="S47">
        <v>2.8900000000000006</v>
      </c>
      <c r="T47">
        <v>0</v>
      </c>
      <c r="U47">
        <v>59.88</v>
      </c>
      <c r="V47">
        <v>6.15</v>
      </c>
      <c r="W47">
        <v>8.9700000000000006</v>
      </c>
      <c r="X47">
        <v>29.233067800167927</v>
      </c>
      <c r="Y47">
        <v>0</v>
      </c>
      <c r="Z47">
        <v>0</v>
      </c>
      <c r="AA47">
        <v>0</v>
      </c>
      <c r="AB47">
        <v>0.70876969242310561</v>
      </c>
      <c r="AC47">
        <v>0</v>
      </c>
      <c r="AD47">
        <v>2.6938183194549583</v>
      </c>
      <c r="AE47">
        <v>9.7474496593489786</v>
      </c>
      <c r="AF47">
        <v>2.6230983772819472</v>
      </c>
      <c r="AG47">
        <v>12.287340000000002</v>
      </c>
      <c r="AH47">
        <v>6.9152815205913409</v>
      </c>
      <c r="AI47">
        <v>0</v>
      </c>
      <c r="AJ47">
        <v>0</v>
      </c>
      <c r="AK47">
        <v>15.311239558707644</v>
      </c>
      <c r="AL47">
        <v>0</v>
      </c>
      <c r="AM47">
        <v>0</v>
      </c>
      <c r="AN47">
        <v>0</v>
      </c>
      <c r="AO47">
        <v>0</v>
      </c>
      <c r="AP47">
        <v>2.2703200000000008</v>
      </c>
      <c r="AQ47">
        <v>0</v>
      </c>
      <c r="AR47">
        <v>0.71789673913043472</v>
      </c>
      <c r="AS47">
        <v>1.349895926256319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470.66817759336277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2.8900000000000006</v>
      </c>
      <c r="L48">
        <v>192.76000000000002</v>
      </c>
      <c r="M48">
        <v>27.21</v>
      </c>
      <c r="N48">
        <v>35.11999999999999</v>
      </c>
      <c r="O48">
        <v>0</v>
      </c>
      <c r="P48">
        <v>41.3</v>
      </c>
      <c r="Q48">
        <v>2.8899999999999997</v>
      </c>
      <c r="R48">
        <v>6.75</v>
      </c>
      <c r="S48">
        <v>2.8900000000000006</v>
      </c>
      <c r="T48">
        <v>0</v>
      </c>
      <c r="U48">
        <v>59.88</v>
      </c>
      <c r="V48">
        <v>6.15</v>
      </c>
      <c r="W48">
        <v>8.9700000000000006</v>
      </c>
      <c r="X48">
        <v>29.233067800167927</v>
      </c>
      <c r="Y48">
        <v>0</v>
      </c>
      <c r="Z48">
        <v>0</v>
      </c>
      <c r="AA48">
        <v>0</v>
      </c>
      <c r="AB48">
        <v>0.70876969242310561</v>
      </c>
      <c r="AC48">
        <v>0</v>
      </c>
      <c r="AD48">
        <v>2.6938183194549583</v>
      </c>
      <c r="AE48">
        <v>9.7474496593489786</v>
      </c>
      <c r="AF48">
        <v>2.6230983772819472</v>
      </c>
      <c r="AG48">
        <v>12.287340000000002</v>
      </c>
      <c r="AH48">
        <v>6.9152815205913409</v>
      </c>
      <c r="AI48">
        <v>0</v>
      </c>
      <c r="AJ48">
        <v>0</v>
      </c>
      <c r="AK48">
        <v>15.311239558707644</v>
      </c>
      <c r="AL48">
        <v>0</v>
      </c>
      <c r="AM48">
        <v>0</v>
      </c>
      <c r="AN48">
        <v>0</v>
      </c>
      <c r="AO48">
        <v>0</v>
      </c>
      <c r="AP48">
        <v>2.2703200000000008</v>
      </c>
      <c r="AQ48">
        <v>0</v>
      </c>
      <c r="AR48">
        <v>0.71789673913043472</v>
      </c>
      <c r="AS48">
        <v>1.349895926256319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470.66817759336277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2.7199008059516427</v>
      </c>
      <c r="L49">
        <v>192.76000000000002</v>
      </c>
      <c r="M49">
        <v>27.21</v>
      </c>
      <c r="N49">
        <v>35.11999999999999</v>
      </c>
      <c r="O49">
        <v>0</v>
      </c>
      <c r="P49">
        <v>41.3</v>
      </c>
      <c r="Q49">
        <v>2.8899999999999997</v>
      </c>
      <c r="R49">
        <v>6.75</v>
      </c>
      <c r="S49">
        <v>2.8900000000000006</v>
      </c>
      <c r="T49">
        <v>0</v>
      </c>
      <c r="U49">
        <v>59.88</v>
      </c>
      <c r="V49">
        <v>6.15</v>
      </c>
      <c r="W49">
        <v>8.9700000000000006</v>
      </c>
      <c r="X49">
        <v>29.233067800167927</v>
      </c>
      <c r="Y49">
        <v>0</v>
      </c>
      <c r="Z49">
        <v>0</v>
      </c>
      <c r="AA49">
        <v>0</v>
      </c>
      <c r="AB49">
        <v>0.70876969242310561</v>
      </c>
      <c r="AC49">
        <v>0</v>
      </c>
      <c r="AD49">
        <v>2.6938183194549583</v>
      </c>
      <c r="AE49">
        <v>9.7474496593489786</v>
      </c>
      <c r="AF49">
        <v>2.6230983772819472</v>
      </c>
      <c r="AG49">
        <v>12.287340000000002</v>
      </c>
      <c r="AH49">
        <v>6.9152815205913409</v>
      </c>
      <c r="AI49">
        <v>0</v>
      </c>
      <c r="AJ49">
        <v>0</v>
      </c>
      <c r="AK49">
        <v>15.311239558707644</v>
      </c>
      <c r="AL49">
        <v>0</v>
      </c>
      <c r="AM49">
        <v>0</v>
      </c>
      <c r="AN49">
        <v>0</v>
      </c>
      <c r="AO49">
        <v>0</v>
      </c>
      <c r="AP49">
        <v>3.7889800000000009</v>
      </c>
      <c r="AQ49">
        <v>0</v>
      </c>
      <c r="AR49">
        <v>12.078459239130433</v>
      </c>
      <c r="AS49">
        <v>1.349895926256319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483.37730089931438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2.8900000000000006</v>
      </c>
      <c r="L50">
        <v>192.76000000000002</v>
      </c>
      <c r="M50">
        <v>27.21</v>
      </c>
      <c r="N50">
        <v>35.11999999999999</v>
      </c>
      <c r="O50">
        <v>0</v>
      </c>
      <c r="P50">
        <v>41.3</v>
      </c>
      <c r="Q50">
        <v>2.8899999999999997</v>
      </c>
      <c r="R50">
        <v>6.75</v>
      </c>
      <c r="S50">
        <v>2.8900000000000006</v>
      </c>
      <c r="T50">
        <v>0</v>
      </c>
      <c r="U50">
        <v>59.88</v>
      </c>
      <c r="V50">
        <v>6.15</v>
      </c>
      <c r="W50">
        <v>8.9700000000000006</v>
      </c>
      <c r="X50">
        <v>29.233067800167927</v>
      </c>
      <c r="Y50">
        <v>0</v>
      </c>
      <c r="Z50">
        <v>0</v>
      </c>
      <c r="AA50">
        <v>0</v>
      </c>
      <c r="AB50">
        <v>0.70876969242310561</v>
      </c>
      <c r="AC50">
        <v>0</v>
      </c>
      <c r="AD50">
        <v>2.6938183194549583</v>
      </c>
      <c r="AE50">
        <v>9.7474496593489786</v>
      </c>
      <c r="AF50">
        <v>2.6230983772819472</v>
      </c>
      <c r="AG50">
        <v>12.287340000000002</v>
      </c>
      <c r="AH50">
        <v>6.9152815205913409</v>
      </c>
      <c r="AI50">
        <v>0</v>
      </c>
      <c r="AJ50">
        <v>0</v>
      </c>
      <c r="AK50">
        <v>15.311239558707644</v>
      </c>
      <c r="AL50">
        <v>0</v>
      </c>
      <c r="AM50">
        <v>0</v>
      </c>
      <c r="AN50">
        <v>0</v>
      </c>
      <c r="AO50">
        <v>0</v>
      </c>
      <c r="AP50">
        <v>3.7889800000000009</v>
      </c>
      <c r="AQ50">
        <v>0</v>
      </c>
      <c r="AR50">
        <v>12.078459239130433</v>
      </c>
      <c r="AS50">
        <v>1.349895926256319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483.54740009336274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2.8900000000000006</v>
      </c>
      <c r="L51">
        <v>192.76000000000002</v>
      </c>
      <c r="M51">
        <v>27.21</v>
      </c>
      <c r="N51">
        <v>35.11999999999999</v>
      </c>
      <c r="O51">
        <v>0</v>
      </c>
      <c r="P51">
        <v>41.3</v>
      </c>
      <c r="Q51">
        <v>2.8899999999999997</v>
      </c>
      <c r="R51">
        <v>6.75</v>
      </c>
      <c r="S51">
        <v>2.8900000000000006</v>
      </c>
      <c r="T51">
        <v>0</v>
      </c>
      <c r="U51">
        <v>59.88</v>
      </c>
      <c r="V51">
        <v>6.15</v>
      </c>
      <c r="W51">
        <v>8.9700000000000006</v>
      </c>
      <c r="X51">
        <v>29.233067800167927</v>
      </c>
      <c r="Y51">
        <v>0</v>
      </c>
      <c r="Z51">
        <v>0</v>
      </c>
      <c r="AA51">
        <v>0</v>
      </c>
      <c r="AB51">
        <v>0.70876969242310561</v>
      </c>
      <c r="AC51">
        <v>0</v>
      </c>
      <c r="AD51">
        <v>0.3896525359576079</v>
      </c>
      <c r="AE51">
        <v>9.7474496593489786</v>
      </c>
      <c r="AF51">
        <v>2.6230983772819472</v>
      </c>
      <c r="AG51">
        <v>12.287340000000002</v>
      </c>
      <c r="AH51">
        <v>6.9152815205913409</v>
      </c>
      <c r="AI51">
        <v>0</v>
      </c>
      <c r="AJ51">
        <v>0</v>
      </c>
      <c r="AK51">
        <v>15.311239558707644</v>
      </c>
      <c r="AL51">
        <v>0</v>
      </c>
      <c r="AM51">
        <v>0</v>
      </c>
      <c r="AN51">
        <v>0</v>
      </c>
      <c r="AO51">
        <v>0</v>
      </c>
      <c r="AP51">
        <v>2.2703200000000008</v>
      </c>
      <c r="AQ51">
        <v>0</v>
      </c>
      <c r="AR51">
        <v>1.3038722826086957</v>
      </c>
      <c r="AS51">
        <v>1.349895926256319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468.94998735334372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2.8900000000000006</v>
      </c>
      <c r="L52">
        <v>192.76000000000002</v>
      </c>
      <c r="M52">
        <v>27.21</v>
      </c>
      <c r="N52">
        <v>35.11999999999999</v>
      </c>
      <c r="O52">
        <v>0</v>
      </c>
      <c r="P52">
        <v>41.3</v>
      </c>
      <c r="Q52">
        <v>2.8899999999999997</v>
      </c>
      <c r="R52">
        <v>6.75</v>
      </c>
      <c r="S52">
        <v>2.8900000000000006</v>
      </c>
      <c r="T52">
        <v>0</v>
      </c>
      <c r="U52">
        <v>59.88</v>
      </c>
      <c r="V52">
        <v>6.15</v>
      </c>
      <c r="W52">
        <v>8.9700000000000006</v>
      </c>
      <c r="X52">
        <v>29.233067800167927</v>
      </c>
      <c r="Y52">
        <v>0</v>
      </c>
      <c r="Z52">
        <v>0</v>
      </c>
      <c r="AA52">
        <v>0</v>
      </c>
      <c r="AB52">
        <v>0.70876969242310561</v>
      </c>
      <c r="AC52">
        <v>0</v>
      </c>
      <c r="AD52">
        <v>0.3896525359576079</v>
      </c>
      <c r="AE52">
        <v>9.7474496593489786</v>
      </c>
      <c r="AF52">
        <v>2.6230983772819472</v>
      </c>
      <c r="AG52">
        <v>12.287340000000002</v>
      </c>
      <c r="AH52">
        <v>6.9152815205913409</v>
      </c>
      <c r="AI52">
        <v>0</v>
      </c>
      <c r="AJ52">
        <v>0</v>
      </c>
      <c r="AK52">
        <v>15.311239558707644</v>
      </c>
      <c r="AL52">
        <v>0</v>
      </c>
      <c r="AM52">
        <v>0</v>
      </c>
      <c r="AN52">
        <v>0</v>
      </c>
      <c r="AO52">
        <v>0</v>
      </c>
      <c r="AP52">
        <v>2.2703200000000008</v>
      </c>
      <c r="AQ52">
        <v>0</v>
      </c>
      <c r="AR52">
        <v>0.65347010869565214</v>
      </c>
      <c r="AS52">
        <v>1.349895926256319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468.29958517943066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2.8900000000000006</v>
      </c>
      <c r="L53">
        <v>192.76000000000002</v>
      </c>
      <c r="M53">
        <v>27.21</v>
      </c>
      <c r="N53">
        <v>35.11999999999999</v>
      </c>
      <c r="O53">
        <v>0</v>
      </c>
      <c r="P53">
        <v>41.3</v>
      </c>
      <c r="Q53">
        <v>2.8899999999999997</v>
      </c>
      <c r="R53">
        <v>6.75</v>
      </c>
      <c r="S53">
        <v>2.8900000000000006</v>
      </c>
      <c r="T53">
        <v>0</v>
      </c>
      <c r="U53">
        <v>59.88</v>
      </c>
      <c r="V53">
        <v>6.15</v>
      </c>
      <c r="W53">
        <v>8.9700000000000006</v>
      </c>
      <c r="X53">
        <v>29.233067800167927</v>
      </c>
      <c r="Y53">
        <v>0</v>
      </c>
      <c r="Z53">
        <v>0</v>
      </c>
      <c r="AA53">
        <v>0</v>
      </c>
      <c r="AB53">
        <v>0.70876969242310561</v>
      </c>
      <c r="AC53">
        <v>0</v>
      </c>
      <c r="AD53">
        <v>0.3896525359576079</v>
      </c>
      <c r="AE53">
        <v>4.8721907645722942</v>
      </c>
      <c r="AF53">
        <v>2.6230983772819472</v>
      </c>
      <c r="AG53">
        <v>12.287340000000002</v>
      </c>
      <c r="AH53">
        <v>6.9152815205913409</v>
      </c>
      <c r="AI53">
        <v>0</v>
      </c>
      <c r="AJ53">
        <v>0</v>
      </c>
      <c r="AK53">
        <v>15.311239558707644</v>
      </c>
      <c r="AL53">
        <v>0</v>
      </c>
      <c r="AM53">
        <v>0</v>
      </c>
      <c r="AN53">
        <v>0</v>
      </c>
      <c r="AO53">
        <v>0</v>
      </c>
      <c r="AP53">
        <v>2.6507520000000007</v>
      </c>
      <c r="AQ53">
        <v>0</v>
      </c>
      <c r="AR53">
        <v>0.65347010869565214</v>
      </c>
      <c r="AS53">
        <v>1.349895926256319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463.80475828465393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2.8900000000000006</v>
      </c>
      <c r="L54">
        <v>192.76000000000002</v>
      </c>
      <c r="M54">
        <v>27.21</v>
      </c>
      <c r="N54">
        <v>35.11999999999999</v>
      </c>
      <c r="O54">
        <v>0</v>
      </c>
      <c r="P54">
        <v>41.3</v>
      </c>
      <c r="Q54">
        <v>2.8899999999999997</v>
      </c>
      <c r="R54">
        <v>6.75</v>
      </c>
      <c r="S54">
        <v>2.8900000000000006</v>
      </c>
      <c r="T54">
        <v>0</v>
      </c>
      <c r="U54">
        <v>59.88</v>
      </c>
      <c r="V54">
        <v>6.15</v>
      </c>
      <c r="W54">
        <v>8.9700000000000006</v>
      </c>
      <c r="X54">
        <v>29.233067800167927</v>
      </c>
      <c r="Y54">
        <v>0</v>
      </c>
      <c r="Z54">
        <v>0</v>
      </c>
      <c r="AA54">
        <v>0</v>
      </c>
      <c r="AB54">
        <v>0.70876969242310561</v>
      </c>
      <c r="AC54">
        <v>0</v>
      </c>
      <c r="AD54">
        <v>0.3896525359576079</v>
      </c>
      <c r="AE54">
        <v>4.8721907645722942</v>
      </c>
      <c r="AF54">
        <v>2.6230983772819472</v>
      </c>
      <c r="AG54">
        <v>12.287340000000002</v>
      </c>
      <c r="AH54">
        <v>6.9152815205913409</v>
      </c>
      <c r="AI54">
        <v>0</v>
      </c>
      <c r="AJ54">
        <v>0</v>
      </c>
      <c r="AK54">
        <v>15.311239558707644</v>
      </c>
      <c r="AL54">
        <v>0</v>
      </c>
      <c r="AM54">
        <v>0</v>
      </c>
      <c r="AN54">
        <v>0</v>
      </c>
      <c r="AO54">
        <v>0</v>
      </c>
      <c r="AP54">
        <v>2.6507520000000007</v>
      </c>
      <c r="AQ54">
        <v>0</v>
      </c>
      <c r="AR54">
        <v>0.65347010869565214</v>
      </c>
      <c r="AS54">
        <v>1.349895926256319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463.80475828465393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2.8900000000000006</v>
      </c>
      <c r="L55">
        <v>206.07000000000002</v>
      </c>
      <c r="M55">
        <v>27.21</v>
      </c>
      <c r="N55">
        <v>35.11999999999999</v>
      </c>
      <c r="O55">
        <v>0</v>
      </c>
      <c r="P55">
        <v>41.3</v>
      </c>
      <c r="Q55">
        <v>2.8899999999999997</v>
      </c>
      <c r="R55">
        <v>6.75</v>
      </c>
      <c r="S55">
        <v>2.8900000000000006</v>
      </c>
      <c r="T55">
        <v>0</v>
      </c>
      <c r="U55">
        <v>59.88</v>
      </c>
      <c r="V55">
        <v>6.15</v>
      </c>
      <c r="W55">
        <v>8.9700000000000006</v>
      </c>
      <c r="X55">
        <v>29.233067800167927</v>
      </c>
      <c r="Y55">
        <v>0</v>
      </c>
      <c r="Z55">
        <v>0</v>
      </c>
      <c r="AA55">
        <v>0</v>
      </c>
      <c r="AB55">
        <v>0.70876969242310561</v>
      </c>
      <c r="AC55">
        <v>0</v>
      </c>
      <c r="AD55">
        <v>0.3896525359576079</v>
      </c>
      <c r="AE55">
        <v>4.8721907645722942</v>
      </c>
      <c r="AF55">
        <v>2.6230983772819472</v>
      </c>
      <c r="AG55">
        <v>12.287340000000002</v>
      </c>
      <c r="AH55">
        <v>6.9152815205913409</v>
      </c>
      <c r="AI55">
        <v>0</v>
      </c>
      <c r="AJ55">
        <v>0</v>
      </c>
      <c r="AK55">
        <v>15.311239558707644</v>
      </c>
      <c r="AL55">
        <v>0</v>
      </c>
      <c r="AM55">
        <v>0</v>
      </c>
      <c r="AN55">
        <v>0</v>
      </c>
      <c r="AO55">
        <v>0</v>
      </c>
      <c r="AP55">
        <v>2.6507520000000007</v>
      </c>
      <c r="AQ55">
        <v>0</v>
      </c>
      <c r="AR55">
        <v>0.65347010869565214</v>
      </c>
      <c r="AS55">
        <v>1.349895926256319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477.11475828465393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2.8900000000000006</v>
      </c>
      <c r="L56">
        <v>206.07000000000002</v>
      </c>
      <c r="M56">
        <v>27.21</v>
      </c>
      <c r="N56">
        <v>35.11999999999999</v>
      </c>
      <c r="O56">
        <v>0</v>
      </c>
      <c r="P56">
        <v>41.3</v>
      </c>
      <c r="Q56">
        <v>2.8899999999999997</v>
      </c>
      <c r="R56">
        <v>6.75</v>
      </c>
      <c r="S56">
        <v>2.8900000000000006</v>
      </c>
      <c r="T56">
        <v>0</v>
      </c>
      <c r="U56">
        <v>59.88</v>
      </c>
      <c r="V56">
        <v>6.15</v>
      </c>
      <c r="W56">
        <v>8.9700000000000006</v>
      </c>
      <c r="X56">
        <v>29.233067800167927</v>
      </c>
      <c r="Y56">
        <v>0</v>
      </c>
      <c r="Z56">
        <v>0</v>
      </c>
      <c r="AA56">
        <v>0</v>
      </c>
      <c r="AB56">
        <v>0.70876969242310561</v>
      </c>
      <c r="AC56">
        <v>0</v>
      </c>
      <c r="AD56">
        <v>0.3896525359576079</v>
      </c>
      <c r="AE56">
        <v>4.8721907645722942</v>
      </c>
      <c r="AF56">
        <v>2.6230983772819472</v>
      </c>
      <c r="AG56">
        <v>12.287340000000002</v>
      </c>
      <c r="AH56">
        <v>6.9152815205913409</v>
      </c>
      <c r="AI56">
        <v>0</v>
      </c>
      <c r="AJ56">
        <v>0</v>
      </c>
      <c r="AK56">
        <v>15.311239558707644</v>
      </c>
      <c r="AL56">
        <v>0</v>
      </c>
      <c r="AM56">
        <v>0</v>
      </c>
      <c r="AN56">
        <v>0</v>
      </c>
      <c r="AO56">
        <v>0</v>
      </c>
      <c r="AP56">
        <v>2.6507520000000007</v>
      </c>
      <c r="AQ56">
        <v>0</v>
      </c>
      <c r="AR56">
        <v>0.65347010869565214</v>
      </c>
      <c r="AS56">
        <v>1.349895926256319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477.11475828465393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2.8900000000000006</v>
      </c>
      <c r="L57">
        <v>206.07000000000002</v>
      </c>
      <c r="M57">
        <v>27.21</v>
      </c>
      <c r="N57">
        <v>35.11999999999999</v>
      </c>
      <c r="O57">
        <v>0</v>
      </c>
      <c r="P57">
        <v>41.3</v>
      </c>
      <c r="Q57">
        <v>2.8899999999999997</v>
      </c>
      <c r="R57">
        <v>6.75</v>
      </c>
      <c r="S57">
        <v>2.8900000000000006</v>
      </c>
      <c r="T57">
        <v>0</v>
      </c>
      <c r="U57">
        <v>59.88</v>
      </c>
      <c r="V57">
        <v>6.15</v>
      </c>
      <c r="W57">
        <v>8.9700000000000006</v>
      </c>
      <c r="X57">
        <v>29.233067800167927</v>
      </c>
      <c r="Y57">
        <v>0</v>
      </c>
      <c r="Z57">
        <v>0</v>
      </c>
      <c r="AA57">
        <v>0</v>
      </c>
      <c r="AB57">
        <v>0.70876969242310561</v>
      </c>
      <c r="AC57">
        <v>0</v>
      </c>
      <c r="AD57">
        <v>0.3896525359576079</v>
      </c>
      <c r="AE57">
        <v>4.8721907645722942</v>
      </c>
      <c r="AF57">
        <v>2.6230983772819472</v>
      </c>
      <c r="AG57">
        <v>12.287340000000002</v>
      </c>
      <c r="AH57">
        <v>6.9152815205913409</v>
      </c>
      <c r="AI57">
        <v>0</v>
      </c>
      <c r="AJ57">
        <v>0</v>
      </c>
      <c r="AK57">
        <v>15.311239558707644</v>
      </c>
      <c r="AL57">
        <v>0</v>
      </c>
      <c r="AM57">
        <v>0</v>
      </c>
      <c r="AN57">
        <v>0</v>
      </c>
      <c r="AO57">
        <v>0</v>
      </c>
      <c r="AP57">
        <v>2.6507520000000007</v>
      </c>
      <c r="AQ57">
        <v>0</v>
      </c>
      <c r="AR57">
        <v>0.65347010869565214</v>
      </c>
      <c r="AS57">
        <v>1.349895926256319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477.11475828465393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2.8900000000000006</v>
      </c>
      <c r="L58">
        <v>206.07000000000002</v>
      </c>
      <c r="M58">
        <v>27.21</v>
      </c>
      <c r="N58">
        <v>35.11999999999999</v>
      </c>
      <c r="O58">
        <v>0</v>
      </c>
      <c r="P58">
        <v>41.3</v>
      </c>
      <c r="Q58">
        <v>2.8899999999999997</v>
      </c>
      <c r="R58">
        <v>6.75</v>
      </c>
      <c r="S58">
        <v>2.8900000000000006</v>
      </c>
      <c r="T58">
        <v>0</v>
      </c>
      <c r="U58">
        <v>59.88</v>
      </c>
      <c r="V58">
        <v>6.15</v>
      </c>
      <c r="W58">
        <v>8.9700000000000006</v>
      </c>
      <c r="X58">
        <v>29.233067800167927</v>
      </c>
      <c r="Y58">
        <v>0</v>
      </c>
      <c r="Z58">
        <v>0</v>
      </c>
      <c r="AA58">
        <v>0</v>
      </c>
      <c r="AB58">
        <v>0.70876969242310561</v>
      </c>
      <c r="AC58">
        <v>0</v>
      </c>
      <c r="AD58">
        <v>0.3896525359576079</v>
      </c>
      <c r="AE58">
        <v>4.8721907645722942</v>
      </c>
      <c r="AF58">
        <v>2.6230983772819472</v>
      </c>
      <c r="AG58">
        <v>12.287340000000002</v>
      </c>
      <c r="AH58">
        <v>6.9152815205913409</v>
      </c>
      <c r="AI58">
        <v>0</v>
      </c>
      <c r="AJ58">
        <v>0</v>
      </c>
      <c r="AK58">
        <v>15.311239558707644</v>
      </c>
      <c r="AL58">
        <v>0</v>
      </c>
      <c r="AM58">
        <v>0</v>
      </c>
      <c r="AN58">
        <v>0</v>
      </c>
      <c r="AO58">
        <v>0</v>
      </c>
      <c r="AP58">
        <v>3.7889800000000009</v>
      </c>
      <c r="AQ58">
        <v>0</v>
      </c>
      <c r="AR58">
        <v>0.65347010869565214</v>
      </c>
      <c r="AS58">
        <v>1.349895926256319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478.2529862846539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2.8900000000000006</v>
      </c>
      <c r="L59">
        <v>206.07000000000002</v>
      </c>
      <c r="M59">
        <v>27.21</v>
      </c>
      <c r="N59">
        <v>35.11999999999999</v>
      </c>
      <c r="O59">
        <v>0</v>
      </c>
      <c r="P59">
        <v>41.3</v>
      </c>
      <c r="Q59">
        <v>2.8899999999999997</v>
      </c>
      <c r="R59">
        <v>6.75</v>
      </c>
      <c r="S59">
        <v>2.8900000000000006</v>
      </c>
      <c r="T59">
        <v>0</v>
      </c>
      <c r="U59">
        <v>59.88</v>
      </c>
      <c r="V59">
        <v>6.15</v>
      </c>
      <c r="W59">
        <v>8.9700000000000006</v>
      </c>
      <c r="X59">
        <v>29.233067800167927</v>
      </c>
      <c r="Y59">
        <v>0</v>
      </c>
      <c r="Z59">
        <v>0</v>
      </c>
      <c r="AA59">
        <v>0</v>
      </c>
      <c r="AB59">
        <v>0.70876969242310561</v>
      </c>
      <c r="AC59">
        <v>0</v>
      </c>
      <c r="AD59">
        <v>0.3896525359576079</v>
      </c>
      <c r="AE59">
        <v>4.8721907645722942</v>
      </c>
      <c r="AF59">
        <v>2.6230983772819472</v>
      </c>
      <c r="AG59">
        <v>12.287340000000002</v>
      </c>
      <c r="AH59">
        <v>6.9152815205913409</v>
      </c>
      <c r="AI59">
        <v>0</v>
      </c>
      <c r="AJ59">
        <v>0</v>
      </c>
      <c r="AK59">
        <v>15.311239558707644</v>
      </c>
      <c r="AL59">
        <v>0</v>
      </c>
      <c r="AM59">
        <v>0</v>
      </c>
      <c r="AN59">
        <v>0</v>
      </c>
      <c r="AO59">
        <v>0</v>
      </c>
      <c r="AP59">
        <v>3.7889800000000009</v>
      </c>
      <c r="AQ59">
        <v>0</v>
      </c>
      <c r="AR59">
        <v>0.65347010869565214</v>
      </c>
      <c r="AS59">
        <v>1.349895926256319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478.2529862846539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2.8900000000000006</v>
      </c>
      <c r="L60">
        <v>206.07000000000002</v>
      </c>
      <c r="M60">
        <v>27.21</v>
      </c>
      <c r="N60">
        <v>35.11999999999999</v>
      </c>
      <c r="O60">
        <v>0</v>
      </c>
      <c r="P60">
        <v>41.3</v>
      </c>
      <c r="Q60">
        <v>2.8899999999999997</v>
      </c>
      <c r="R60">
        <v>6.75</v>
      </c>
      <c r="S60">
        <v>2.8900000000000006</v>
      </c>
      <c r="T60">
        <v>0</v>
      </c>
      <c r="U60">
        <v>59.88</v>
      </c>
      <c r="V60">
        <v>6.15</v>
      </c>
      <c r="W60">
        <v>8.9700000000000006</v>
      </c>
      <c r="X60">
        <v>29.233067800167927</v>
      </c>
      <c r="Y60">
        <v>0</v>
      </c>
      <c r="Z60">
        <v>0</v>
      </c>
      <c r="AA60">
        <v>0</v>
      </c>
      <c r="AB60">
        <v>0.70876969242310561</v>
      </c>
      <c r="AC60">
        <v>0</v>
      </c>
      <c r="AD60">
        <v>0.3896525359576079</v>
      </c>
      <c r="AE60">
        <v>4.8721907645722942</v>
      </c>
      <c r="AF60">
        <v>2.6230983772819472</v>
      </c>
      <c r="AG60">
        <v>12.287340000000002</v>
      </c>
      <c r="AH60">
        <v>6.9152815205913409</v>
      </c>
      <c r="AI60">
        <v>0</v>
      </c>
      <c r="AJ60">
        <v>0</v>
      </c>
      <c r="AK60">
        <v>15.311239558707644</v>
      </c>
      <c r="AL60">
        <v>0</v>
      </c>
      <c r="AM60">
        <v>0</v>
      </c>
      <c r="AN60">
        <v>0</v>
      </c>
      <c r="AO60">
        <v>0</v>
      </c>
      <c r="AP60">
        <v>2.6507520000000007</v>
      </c>
      <c r="AQ60">
        <v>0</v>
      </c>
      <c r="AR60">
        <v>0.65347010869565214</v>
      </c>
      <c r="AS60">
        <v>1.349895926256319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477.11475828465393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2.8900961698445977</v>
      </c>
      <c r="L61">
        <v>224.06249748878324</v>
      </c>
      <c r="M61">
        <v>27.21</v>
      </c>
      <c r="N61">
        <v>35.11999999999999</v>
      </c>
      <c r="O61">
        <v>0</v>
      </c>
      <c r="P61">
        <v>41.3</v>
      </c>
      <c r="Q61">
        <v>6.1630677290836662</v>
      </c>
      <c r="R61">
        <v>12.54</v>
      </c>
      <c r="S61">
        <v>7.8069300314465409</v>
      </c>
      <c r="T61">
        <v>0</v>
      </c>
      <c r="U61">
        <v>59.88</v>
      </c>
      <c r="V61">
        <v>6.15</v>
      </c>
      <c r="W61">
        <v>9.9968592964824108</v>
      </c>
      <c r="X61">
        <v>29.233067800167927</v>
      </c>
      <c r="Y61">
        <v>0</v>
      </c>
      <c r="Z61">
        <v>0</v>
      </c>
      <c r="AA61">
        <v>0</v>
      </c>
      <c r="AB61">
        <v>0.70876969242310561</v>
      </c>
      <c r="AC61">
        <v>0</v>
      </c>
      <c r="AD61">
        <v>0.3896525359576079</v>
      </c>
      <c r="AE61">
        <v>4.8721907645722942</v>
      </c>
      <c r="AF61">
        <v>2.6230983772819472</v>
      </c>
      <c r="AG61">
        <v>12.287340000000002</v>
      </c>
      <c r="AH61">
        <v>6.9152815205913409</v>
      </c>
      <c r="AI61">
        <v>0</v>
      </c>
      <c r="AJ61">
        <v>0</v>
      </c>
      <c r="AK61">
        <v>15.311239558707644</v>
      </c>
      <c r="AL61">
        <v>0</v>
      </c>
      <c r="AM61">
        <v>0</v>
      </c>
      <c r="AN61">
        <v>0</v>
      </c>
      <c r="AO61">
        <v>0</v>
      </c>
      <c r="AP61">
        <v>2.6507520000000007</v>
      </c>
      <c r="AQ61">
        <v>0</v>
      </c>
      <c r="AR61">
        <v>0.65347010869565214</v>
      </c>
      <c r="AS61">
        <v>1.349895926256319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510.11420900029435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2.89</v>
      </c>
      <c r="L62">
        <v>224.06249748878324</v>
      </c>
      <c r="M62">
        <v>27.21</v>
      </c>
      <c r="N62">
        <v>35.11999999999999</v>
      </c>
      <c r="O62">
        <v>0</v>
      </c>
      <c r="P62">
        <v>41.3</v>
      </c>
      <c r="Q62">
        <v>6.1630677290836662</v>
      </c>
      <c r="R62">
        <v>12.54</v>
      </c>
      <c r="S62">
        <v>7.8069300314465409</v>
      </c>
      <c r="T62">
        <v>0</v>
      </c>
      <c r="U62">
        <v>59.88</v>
      </c>
      <c r="V62">
        <v>6.15</v>
      </c>
      <c r="W62">
        <v>10.1</v>
      </c>
      <c r="X62">
        <v>29.233067800167927</v>
      </c>
      <c r="Y62">
        <v>0</v>
      </c>
      <c r="Z62">
        <v>0</v>
      </c>
      <c r="AA62">
        <v>0</v>
      </c>
      <c r="AB62">
        <v>0.70876969242310561</v>
      </c>
      <c r="AC62">
        <v>0</v>
      </c>
      <c r="AD62">
        <v>0.3896525359576079</v>
      </c>
      <c r="AE62">
        <v>4.8721907645722942</v>
      </c>
      <c r="AF62">
        <v>2.6230983772819472</v>
      </c>
      <c r="AG62">
        <v>12.287340000000002</v>
      </c>
      <c r="AH62">
        <v>6.9152815205913409</v>
      </c>
      <c r="AI62">
        <v>0</v>
      </c>
      <c r="AJ62">
        <v>0</v>
      </c>
      <c r="AK62">
        <v>15.311239558707644</v>
      </c>
      <c r="AL62">
        <v>0</v>
      </c>
      <c r="AM62">
        <v>0</v>
      </c>
      <c r="AN62">
        <v>0</v>
      </c>
      <c r="AO62">
        <v>0</v>
      </c>
      <c r="AP62">
        <v>2.6507520000000007</v>
      </c>
      <c r="AQ62">
        <v>0</v>
      </c>
      <c r="AR62">
        <v>0.65347010869565214</v>
      </c>
      <c r="AS62">
        <v>1.349895926256319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510.21725353396738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2.89</v>
      </c>
      <c r="L63">
        <v>224.06249748878324</v>
      </c>
      <c r="M63">
        <v>27.21</v>
      </c>
      <c r="N63">
        <v>35.11999999999999</v>
      </c>
      <c r="O63">
        <v>0</v>
      </c>
      <c r="P63">
        <v>41.3</v>
      </c>
      <c r="Q63">
        <v>6.1630677290836662</v>
      </c>
      <c r="R63">
        <v>12.54</v>
      </c>
      <c r="S63">
        <v>7.8069300314465409</v>
      </c>
      <c r="T63">
        <v>0</v>
      </c>
      <c r="U63">
        <v>59.88</v>
      </c>
      <c r="V63">
        <v>6.15</v>
      </c>
      <c r="W63">
        <v>10.1</v>
      </c>
      <c r="X63">
        <v>29.233067800167927</v>
      </c>
      <c r="Y63">
        <v>0</v>
      </c>
      <c r="Z63">
        <v>0</v>
      </c>
      <c r="AA63">
        <v>0</v>
      </c>
      <c r="AB63">
        <v>0.70876969242310561</v>
      </c>
      <c r="AC63">
        <v>0</v>
      </c>
      <c r="AD63">
        <v>2.6938183194549583</v>
      </c>
      <c r="AE63">
        <v>4.8721907645722942</v>
      </c>
      <c r="AF63">
        <v>2.6230983772819472</v>
      </c>
      <c r="AG63">
        <v>12.287340000000002</v>
      </c>
      <c r="AH63">
        <v>6.9152815205913409</v>
      </c>
      <c r="AI63">
        <v>0</v>
      </c>
      <c r="AJ63">
        <v>0</v>
      </c>
      <c r="AK63">
        <v>15.311239558707644</v>
      </c>
      <c r="AL63">
        <v>0</v>
      </c>
      <c r="AM63">
        <v>0</v>
      </c>
      <c r="AN63">
        <v>0</v>
      </c>
      <c r="AO63">
        <v>0</v>
      </c>
      <c r="AP63">
        <v>2.6507520000000007</v>
      </c>
      <c r="AQ63">
        <v>0</v>
      </c>
      <c r="AR63">
        <v>0.65347010869565214</v>
      </c>
      <c r="AS63">
        <v>1.349895926256319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512.52141931746473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2.89</v>
      </c>
      <c r="L64">
        <v>224.06249748878324</v>
      </c>
      <c r="M64">
        <v>27.21</v>
      </c>
      <c r="N64">
        <v>35.11999999999999</v>
      </c>
      <c r="O64">
        <v>0</v>
      </c>
      <c r="P64">
        <v>41.3</v>
      </c>
      <c r="Q64">
        <v>6.1630677290836662</v>
      </c>
      <c r="R64">
        <v>12.54</v>
      </c>
      <c r="S64">
        <v>7.8069300314465409</v>
      </c>
      <c r="T64">
        <v>0</v>
      </c>
      <c r="U64">
        <v>59.88</v>
      </c>
      <c r="V64">
        <v>6.15</v>
      </c>
      <c r="W64">
        <v>10.1</v>
      </c>
      <c r="X64">
        <v>29.233067800167927</v>
      </c>
      <c r="Y64">
        <v>0</v>
      </c>
      <c r="Z64">
        <v>0</v>
      </c>
      <c r="AA64">
        <v>0</v>
      </c>
      <c r="AB64">
        <v>0.70876969242310561</v>
      </c>
      <c r="AC64">
        <v>0</v>
      </c>
      <c r="AD64">
        <v>2.6938183194549583</v>
      </c>
      <c r="AE64">
        <v>4.8721907645722942</v>
      </c>
      <c r="AF64">
        <v>2.6230983772819472</v>
      </c>
      <c r="AG64">
        <v>12.287340000000002</v>
      </c>
      <c r="AH64">
        <v>6.9152815205913409</v>
      </c>
      <c r="AI64">
        <v>0</v>
      </c>
      <c r="AJ64">
        <v>0</v>
      </c>
      <c r="AK64">
        <v>15.311239558707644</v>
      </c>
      <c r="AL64">
        <v>0</v>
      </c>
      <c r="AM64">
        <v>0</v>
      </c>
      <c r="AN64">
        <v>0</v>
      </c>
      <c r="AO64">
        <v>0</v>
      </c>
      <c r="AP64">
        <v>2.6507520000000007</v>
      </c>
      <c r="AQ64">
        <v>0</v>
      </c>
      <c r="AR64">
        <v>0.65347010869565214</v>
      </c>
      <c r="AS64">
        <v>1.349895926256319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512.52141931746473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2.89</v>
      </c>
      <c r="L65">
        <v>224.06249748878324</v>
      </c>
      <c r="M65">
        <v>27.21</v>
      </c>
      <c r="N65">
        <v>35.11999999999999</v>
      </c>
      <c r="O65">
        <v>0</v>
      </c>
      <c r="P65">
        <v>41.3</v>
      </c>
      <c r="Q65">
        <v>6.1630677290836662</v>
      </c>
      <c r="R65">
        <v>12.54</v>
      </c>
      <c r="S65">
        <v>7.8069300314465409</v>
      </c>
      <c r="T65">
        <v>0</v>
      </c>
      <c r="U65">
        <v>59.88</v>
      </c>
      <c r="V65">
        <v>6.15</v>
      </c>
      <c r="W65">
        <v>10.1</v>
      </c>
      <c r="X65">
        <v>29.233067800167927</v>
      </c>
      <c r="Y65">
        <v>0</v>
      </c>
      <c r="Z65">
        <v>0</v>
      </c>
      <c r="AA65">
        <v>0</v>
      </c>
      <c r="AB65">
        <v>0.70876969242310561</v>
      </c>
      <c r="AC65">
        <v>0</v>
      </c>
      <c r="AD65">
        <v>2.6938183194549583</v>
      </c>
      <c r="AE65">
        <v>4.8721907645722942</v>
      </c>
      <c r="AF65">
        <v>2.6230983772819472</v>
      </c>
      <c r="AG65">
        <v>12.287340000000002</v>
      </c>
      <c r="AH65">
        <v>6.9152815205913409</v>
      </c>
      <c r="AI65">
        <v>0</v>
      </c>
      <c r="AJ65">
        <v>0</v>
      </c>
      <c r="AK65">
        <v>15.311239558707644</v>
      </c>
      <c r="AL65">
        <v>0</v>
      </c>
      <c r="AM65">
        <v>0</v>
      </c>
      <c r="AN65">
        <v>0</v>
      </c>
      <c r="AO65">
        <v>0</v>
      </c>
      <c r="AP65">
        <v>2.6507520000000007</v>
      </c>
      <c r="AQ65">
        <v>0</v>
      </c>
      <c r="AR65">
        <v>0.65347010869565214</v>
      </c>
      <c r="AS65">
        <v>1.349895926256319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512.52141931746473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2.89</v>
      </c>
      <c r="L66">
        <v>224.06249748878324</v>
      </c>
      <c r="M66">
        <v>27.21</v>
      </c>
      <c r="N66">
        <v>35.11999999999999</v>
      </c>
      <c r="O66">
        <v>0</v>
      </c>
      <c r="P66">
        <v>41.3</v>
      </c>
      <c r="Q66">
        <v>6.1630677290836662</v>
      </c>
      <c r="R66">
        <v>12.54</v>
      </c>
      <c r="S66">
        <v>7.8069300314465409</v>
      </c>
      <c r="T66">
        <v>0</v>
      </c>
      <c r="U66">
        <v>59.88</v>
      </c>
      <c r="V66">
        <v>6.15</v>
      </c>
      <c r="W66">
        <v>10.1</v>
      </c>
      <c r="X66">
        <v>29.233067800167927</v>
      </c>
      <c r="Y66">
        <v>0</v>
      </c>
      <c r="Z66">
        <v>0</v>
      </c>
      <c r="AA66">
        <v>0</v>
      </c>
      <c r="AB66">
        <v>0.70876969242310561</v>
      </c>
      <c r="AC66">
        <v>0</v>
      </c>
      <c r="AD66">
        <v>2.6938183194549583</v>
      </c>
      <c r="AE66">
        <v>4.8721907645722942</v>
      </c>
      <c r="AF66">
        <v>2.6230983772819472</v>
      </c>
      <c r="AG66">
        <v>12.287340000000002</v>
      </c>
      <c r="AH66">
        <v>6.9152815205913409</v>
      </c>
      <c r="AI66">
        <v>0</v>
      </c>
      <c r="AJ66">
        <v>0</v>
      </c>
      <c r="AK66">
        <v>15.311239558707644</v>
      </c>
      <c r="AL66">
        <v>0</v>
      </c>
      <c r="AM66">
        <v>0</v>
      </c>
      <c r="AN66">
        <v>0</v>
      </c>
      <c r="AO66">
        <v>0</v>
      </c>
      <c r="AP66">
        <v>2.6507520000000007</v>
      </c>
      <c r="AQ66">
        <v>0</v>
      </c>
      <c r="AR66">
        <v>0.65347010869565214</v>
      </c>
      <c r="AS66">
        <v>1.349895926256319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512.52141931746473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2.89</v>
      </c>
      <c r="L67">
        <v>224.06249748878324</v>
      </c>
      <c r="M67">
        <v>27.21</v>
      </c>
      <c r="N67">
        <v>35.11999999999999</v>
      </c>
      <c r="O67">
        <v>0</v>
      </c>
      <c r="P67">
        <v>41.3</v>
      </c>
      <c r="Q67">
        <v>6.1630677290836662</v>
      </c>
      <c r="R67">
        <v>12.54</v>
      </c>
      <c r="S67">
        <v>7.8069300314465409</v>
      </c>
      <c r="T67">
        <v>0</v>
      </c>
      <c r="U67">
        <v>59.88</v>
      </c>
      <c r="V67">
        <v>6.15</v>
      </c>
      <c r="W67">
        <v>10.1</v>
      </c>
      <c r="X67">
        <v>29.233067800167927</v>
      </c>
      <c r="Y67">
        <v>0</v>
      </c>
      <c r="Z67">
        <v>0</v>
      </c>
      <c r="AA67">
        <v>0</v>
      </c>
      <c r="AB67">
        <v>0.70876969242310561</v>
      </c>
      <c r="AC67">
        <v>0</v>
      </c>
      <c r="AD67">
        <v>0.3896525359576079</v>
      </c>
      <c r="AE67">
        <v>9.7474496593489786</v>
      </c>
      <c r="AF67">
        <v>2.6230983772819472</v>
      </c>
      <c r="AG67">
        <v>12.287340000000002</v>
      </c>
      <c r="AH67">
        <v>13.437858500527984</v>
      </c>
      <c r="AI67">
        <v>0</v>
      </c>
      <c r="AJ67">
        <v>0</v>
      </c>
      <c r="AK67">
        <v>15.311239558707644</v>
      </c>
      <c r="AL67">
        <v>0</v>
      </c>
      <c r="AM67">
        <v>0</v>
      </c>
      <c r="AN67">
        <v>0</v>
      </c>
      <c r="AO67">
        <v>0</v>
      </c>
      <c r="AP67">
        <v>2.6507520000000007</v>
      </c>
      <c r="AQ67">
        <v>0</v>
      </c>
      <c r="AR67">
        <v>0.65347010869565214</v>
      </c>
      <c r="AS67">
        <v>1.349895926256319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521.61508940868066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2.89</v>
      </c>
      <c r="L68">
        <v>192.76</v>
      </c>
      <c r="M68">
        <v>27.21</v>
      </c>
      <c r="N68">
        <v>35.11999999999999</v>
      </c>
      <c r="O68">
        <v>0</v>
      </c>
      <c r="P68">
        <v>41.3</v>
      </c>
      <c r="Q68">
        <v>6.1630677290836662</v>
      </c>
      <c r="R68">
        <v>12.54</v>
      </c>
      <c r="S68">
        <v>7.8069300314465409</v>
      </c>
      <c r="T68">
        <v>0</v>
      </c>
      <c r="U68">
        <v>59.88</v>
      </c>
      <c r="V68">
        <v>6.15</v>
      </c>
      <c r="W68">
        <v>10.1</v>
      </c>
      <c r="X68">
        <v>29.233067800167927</v>
      </c>
      <c r="Y68">
        <v>0</v>
      </c>
      <c r="Z68">
        <v>0</v>
      </c>
      <c r="AA68">
        <v>0</v>
      </c>
      <c r="AB68">
        <v>0.70876969242310561</v>
      </c>
      <c r="AC68">
        <v>0</v>
      </c>
      <c r="AD68">
        <v>0.3896525359576079</v>
      </c>
      <c r="AE68">
        <v>9.7474496593489786</v>
      </c>
      <c r="AF68">
        <v>2.6230983772819472</v>
      </c>
      <c r="AG68">
        <v>12.287340000000002</v>
      </c>
      <c r="AH68">
        <v>13.437858500527984</v>
      </c>
      <c r="AI68">
        <v>0</v>
      </c>
      <c r="AJ68">
        <v>0</v>
      </c>
      <c r="AK68">
        <v>15.311239558707644</v>
      </c>
      <c r="AL68">
        <v>0</v>
      </c>
      <c r="AM68">
        <v>0</v>
      </c>
      <c r="AN68">
        <v>0</v>
      </c>
      <c r="AO68">
        <v>0</v>
      </c>
      <c r="AP68">
        <v>2.6507520000000007</v>
      </c>
      <c r="AQ68">
        <v>0</v>
      </c>
      <c r="AR68">
        <v>0.65347010869565214</v>
      </c>
      <c r="AS68">
        <v>1.349895926256319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490.31259191989744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2.89</v>
      </c>
      <c r="L69">
        <v>281.43</v>
      </c>
      <c r="M69">
        <v>27.21</v>
      </c>
      <c r="N69">
        <v>35.11999999999999</v>
      </c>
      <c r="O69">
        <v>0</v>
      </c>
      <c r="P69">
        <v>41.3</v>
      </c>
      <c r="Q69">
        <v>6.1630677290836662</v>
      </c>
      <c r="R69">
        <v>12.54</v>
      </c>
      <c r="S69">
        <v>7.8069300314465409</v>
      </c>
      <c r="T69">
        <v>0</v>
      </c>
      <c r="U69">
        <v>60.989999999999995</v>
      </c>
      <c r="V69">
        <v>6.15</v>
      </c>
      <c r="W69">
        <v>11.456749858196256</v>
      </c>
      <c r="X69">
        <v>29.233067800167927</v>
      </c>
      <c r="Y69">
        <v>0</v>
      </c>
      <c r="Z69">
        <v>0</v>
      </c>
      <c r="AA69">
        <v>0</v>
      </c>
      <c r="AB69">
        <v>0.70876969242310561</v>
      </c>
      <c r="AC69">
        <v>0</v>
      </c>
      <c r="AD69">
        <v>0.3896525359576079</v>
      </c>
      <c r="AE69">
        <v>9.7474496593489786</v>
      </c>
      <c r="AF69">
        <v>2.6230983772819472</v>
      </c>
      <c r="AG69">
        <v>12.287340000000002</v>
      </c>
      <c r="AH69">
        <v>13.437858500527984</v>
      </c>
      <c r="AI69">
        <v>0</v>
      </c>
      <c r="AJ69">
        <v>0</v>
      </c>
      <c r="AK69">
        <v>15.311239558707644</v>
      </c>
      <c r="AL69">
        <v>0</v>
      </c>
      <c r="AM69">
        <v>0</v>
      </c>
      <c r="AN69">
        <v>0</v>
      </c>
      <c r="AO69">
        <v>0</v>
      </c>
      <c r="AP69">
        <v>2.2703200000000008</v>
      </c>
      <c r="AQ69">
        <v>4.4152174603174599</v>
      </c>
      <c r="AR69">
        <v>0.65347010869565214</v>
      </c>
      <c r="AS69">
        <v>1.349895926256319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585.48412723841079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2.89</v>
      </c>
      <c r="L70">
        <v>370.09999999999997</v>
      </c>
      <c r="M70">
        <v>27.21</v>
      </c>
      <c r="N70">
        <v>35.11999999999999</v>
      </c>
      <c r="O70">
        <v>0</v>
      </c>
      <c r="P70">
        <v>41.3</v>
      </c>
      <c r="Q70">
        <v>6.1630677290836662</v>
      </c>
      <c r="R70">
        <v>12.54</v>
      </c>
      <c r="S70">
        <v>7.8069300314465409</v>
      </c>
      <c r="T70">
        <v>0</v>
      </c>
      <c r="U70">
        <v>61.21846157712217</v>
      </c>
      <c r="V70">
        <v>6.15</v>
      </c>
      <c r="W70">
        <v>12.29</v>
      </c>
      <c r="X70">
        <v>29.233067800167927</v>
      </c>
      <c r="Y70">
        <v>0</v>
      </c>
      <c r="Z70">
        <v>0</v>
      </c>
      <c r="AA70">
        <v>0</v>
      </c>
      <c r="AB70">
        <v>0.70876969242310561</v>
      </c>
      <c r="AC70">
        <v>2.8625969844510757</v>
      </c>
      <c r="AD70">
        <v>0.3896525359576079</v>
      </c>
      <c r="AE70">
        <v>9.7474496593489786</v>
      </c>
      <c r="AF70">
        <v>2.6230983772819472</v>
      </c>
      <c r="AG70">
        <v>12.287340000000002</v>
      </c>
      <c r="AH70">
        <v>13.437858500527984</v>
      </c>
      <c r="AI70">
        <v>0</v>
      </c>
      <c r="AJ70">
        <v>0</v>
      </c>
      <c r="AK70">
        <v>15.311239558707644</v>
      </c>
      <c r="AL70">
        <v>0</v>
      </c>
      <c r="AM70">
        <v>0</v>
      </c>
      <c r="AN70">
        <v>0</v>
      </c>
      <c r="AO70">
        <v>0</v>
      </c>
      <c r="AP70">
        <v>2.2703200000000008</v>
      </c>
      <c r="AQ70">
        <v>4.4152174603174599</v>
      </c>
      <c r="AR70">
        <v>0.65347010869565214</v>
      </c>
      <c r="AS70">
        <v>1.349895926256319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678.07843594178769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2.89</v>
      </c>
      <c r="L71">
        <v>399.02</v>
      </c>
      <c r="M71">
        <v>27.21</v>
      </c>
      <c r="N71">
        <v>35.11999999999999</v>
      </c>
      <c r="O71">
        <v>0</v>
      </c>
      <c r="P71">
        <v>41.3</v>
      </c>
      <c r="Q71">
        <v>6.1630677290836662</v>
      </c>
      <c r="R71">
        <v>12.54</v>
      </c>
      <c r="S71">
        <v>7.8069300314465409</v>
      </c>
      <c r="T71">
        <v>0</v>
      </c>
      <c r="U71">
        <v>61.21846157712217</v>
      </c>
      <c r="V71">
        <v>6.15</v>
      </c>
      <c r="W71">
        <v>11.85</v>
      </c>
      <c r="X71">
        <v>29.233067800167927</v>
      </c>
      <c r="Y71">
        <v>0</v>
      </c>
      <c r="Z71">
        <v>0</v>
      </c>
      <c r="AA71">
        <v>0</v>
      </c>
      <c r="AB71">
        <v>0.70876969242310561</v>
      </c>
      <c r="AC71">
        <v>2.8625969844510757</v>
      </c>
      <c r="AD71">
        <v>2.6938183194549583</v>
      </c>
      <c r="AE71">
        <v>9.7474496593489786</v>
      </c>
      <c r="AF71">
        <v>2.6230983772819472</v>
      </c>
      <c r="AG71">
        <v>12.287340000000002</v>
      </c>
      <c r="AH71">
        <v>20.748912565997887</v>
      </c>
      <c r="AI71">
        <v>0</v>
      </c>
      <c r="AJ71">
        <v>0</v>
      </c>
      <c r="AK71">
        <v>15.311239558707644</v>
      </c>
      <c r="AL71">
        <v>0</v>
      </c>
      <c r="AM71">
        <v>0</v>
      </c>
      <c r="AN71">
        <v>0</v>
      </c>
      <c r="AO71">
        <v>0</v>
      </c>
      <c r="AP71">
        <v>2.2703200000000008</v>
      </c>
      <c r="AQ71">
        <v>4.4152174603174599</v>
      </c>
      <c r="AR71">
        <v>0.65347010869565214</v>
      </c>
      <c r="AS71">
        <v>1.349895926256319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716.17365579075499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2.89</v>
      </c>
      <c r="L72">
        <v>399.02</v>
      </c>
      <c r="M72">
        <v>27.21</v>
      </c>
      <c r="N72">
        <v>35.11999999999999</v>
      </c>
      <c r="O72">
        <v>0</v>
      </c>
      <c r="P72">
        <v>41.3</v>
      </c>
      <c r="Q72">
        <v>6.1630677290836662</v>
      </c>
      <c r="R72">
        <v>12.54</v>
      </c>
      <c r="S72">
        <v>7.8069300314465409</v>
      </c>
      <c r="T72">
        <v>0</v>
      </c>
      <c r="U72">
        <v>61.21846157712217</v>
      </c>
      <c r="V72">
        <v>6.15</v>
      </c>
      <c r="W72">
        <v>12.2</v>
      </c>
      <c r="X72">
        <v>29.233067800167927</v>
      </c>
      <c r="Y72">
        <v>0</v>
      </c>
      <c r="Z72">
        <v>0.32522727272727275</v>
      </c>
      <c r="AA72">
        <v>0</v>
      </c>
      <c r="AB72">
        <v>1.1843510877719428</v>
      </c>
      <c r="AC72">
        <v>2.8625969844510757</v>
      </c>
      <c r="AD72">
        <v>5.3907047691143077</v>
      </c>
      <c r="AE72">
        <v>14.616572293716882</v>
      </c>
      <c r="AF72">
        <v>2.6230983772819472</v>
      </c>
      <c r="AG72">
        <v>12.287340000000002</v>
      </c>
      <c r="AH72">
        <v>26.599596620908134</v>
      </c>
      <c r="AI72">
        <v>0</v>
      </c>
      <c r="AJ72">
        <v>0</v>
      </c>
      <c r="AK72">
        <v>15.311239558707644</v>
      </c>
      <c r="AL72">
        <v>0</v>
      </c>
      <c r="AM72">
        <v>0</v>
      </c>
      <c r="AN72">
        <v>0</v>
      </c>
      <c r="AO72">
        <v>0</v>
      </c>
      <c r="AP72">
        <v>2.2703200000000008</v>
      </c>
      <c r="AQ72">
        <v>8.8335031746031731</v>
      </c>
      <c r="AR72">
        <v>12.078459239130433</v>
      </c>
      <c r="AS72">
        <v>1.349895926256319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746.58443244248929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2.89</v>
      </c>
      <c r="L73">
        <v>412.65999999999997</v>
      </c>
      <c r="M73">
        <v>27.21</v>
      </c>
      <c r="N73">
        <v>35.11999999999999</v>
      </c>
      <c r="O73">
        <v>0</v>
      </c>
      <c r="P73">
        <v>41.3</v>
      </c>
      <c r="Q73">
        <v>6.1630677290836662</v>
      </c>
      <c r="R73">
        <v>12.54</v>
      </c>
      <c r="S73">
        <v>7.8069300314465409</v>
      </c>
      <c r="T73">
        <v>0</v>
      </c>
      <c r="U73">
        <v>61.21846157712217</v>
      </c>
      <c r="V73">
        <v>6.15</v>
      </c>
      <c r="W73">
        <v>12.2</v>
      </c>
      <c r="X73">
        <v>29.233067800167927</v>
      </c>
      <c r="Y73">
        <v>0</v>
      </c>
      <c r="Z73">
        <v>1.9268181818181818</v>
      </c>
      <c r="AA73">
        <v>3.5030970464135023</v>
      </c>
      <c r="AB73">
        <v>4.7281995498874707</v>
      </c>
      <c r="AC73">
        <v>5.7251939689021514</v>
      </c>
      <c r="AD73">
        <v>8.127476911430735</v>
      </c>
      <c r="AE73">
        <v>14.616572293716882</v>
      </c>
      <c r="AF73">
        <v>2.6230983772819472</v>
      </c>
      <c r="AG73">
        <v>12.287340000000002</v>
      </c>
      <c r="AH73">
        <v>33.603850263991554</v>
      </c>
      <c r="AI73">
        <v>0</v>
      </c>
      <c r="AJ73">
        <v>0</v>
      </c>
      <c r="AK73">
        <v>15.311239558707644</v>
      </c>
      <c r="AL73">
        <v>0</v>
      </c>
      <c r="AM73">
        <v>0</v>
      </c>
      <c r="AN73">
        <v>0</v>
      </c>
      <c r="AO73">
        <v>0</v>
      </c>
      <c r="AP73">
        <v>2.2703200000000008</v>
      </c>
      <c r="AQ73">
        <v>13.807142857142855</v>
      </c>
      <c r="AR73">
        <v>12.078459239130433</v>
      </c>
      <c r="AS73">
        <v>1.349895926256319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786.4502313124998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4.51</v>
      </c>
      <c r="L74">
        <v>412.65999999999997</v>
      </c>
      <c r="M74">
        <v>27.21</v>
      </c>
      <c r="N74">
        <v>35.11999999999999</v>
      </c>
      <c r="O74">
        <v>0</v>
      </c>
      <c r="P74">
        <v>41.3</v>
      </c>
      <c r="Q74">
        <v>6.1630677290836662</v>
      </c>
      <c r="R74">
        <v>12.54</v>
      </c>
      <c r="S74">
        <v>7.8069300314465409</v>
      </c>
      <c r="T74">
        <v>0</v>
      </c>
      <c r="U74">
        <v>61.21846157712217</v>
      </c>
      <c r="V74">
        <v>6.15</v>
      </c>
      <c r="W74">
        <v>12.550000000000002</v>
      </c>
      <c r="X74">
        <v>29.233067800167927</v>
      </c>
      <c r="Y74">
        <v>0</v>
      </c>
      <c r="Z74">
        <v>5.7835227272727279</v>
      </c>
      <c r="AA74">
        <v>3.5030970464135023</v>
      </c>
      <c r="AB74">
        <v>12.061357839459863</v>
      </c>
      <c r="AC74">
        <v>9.035742893042249</v>
      </c>
      <c r="AD74">
        <v>11.134244511733534</v>
      </c>
      <c r="AE74">
        <v>14.76384254352763</v>
      </c>
      <c r="AF74">
        <v>5.8321754563894528</v>
      </c>
      <c r="AG74">
        <v>12.287340000000002</v>
      </c>
      <c r="AH74">
        <v>41.497825131995775</v>
      </c>
      <c r="AI74">
        <v>0</v>
      </c>
      <c r="AJ74">
        <v>0</v>
      </c>
      <c r="AK74">
        <v>15.311239558707644</v>
      </c>
      <c r="AL74">
        <v>0</v>
      </c>
      <c r="AM74">
        <v>0</v>
      </c>
      <c r="AN74">
        <v>0</v>
      </c>
      <c r="AO74">
        <v>0</v>
      </c>
      <c r="AP74">
        <v>2.2703200000000008</v>
      </c>
      <c r="AQ74">
        <v>18.406455555555553</v>
      </c>
      <c r="AR74">
        <v>0.97867119565217398</v>
      </c>
      <c r="AS74">
        <v>1.349895926256319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810.67725752382637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4.51</v>
      </c>
      <c r="L75">
        <v>412.65999999999997</v>
      </c>
      <c r="M75">
        <v>27.21</v>
      </c>
      <c r="N75">
        <v>35.11999999999999</v>
      </c>
      <c r="O75">
        <v>0</v>
      </c>
      <c r="P75">
        <v>41.3</v>
      </c>
      <c r="Q75">
        <v>6.1630677290836662</v>
      </c>
      <c r="R75">
        <v>12.54</v>
      </c>
      <c r="S75">
        <v>7.8069300314465409</v>
      </c>
      <c r="T75">
        <v>0</v>
      </c>
      <c r="U75">
        <v>61.21846157712217</v>
      </c>
      <c r="V75">
        <v>6.15</v>
      </c>
      <c r="W75">
        <v>12.57</v>
      </c>
      <c r="X75">
        <v>29.233067800167927</v>
      </c>
      <c r="Y75">
        <v>0</v>
      </c>
      <c r="Z75">
        <v>5.7835227272727279</v>
      </c>
      <c r="AA75">
        <v>8.3068185654008424</v>
      </c>
      <c r="AB75">
        <v>12.061357839459863</v>
      </c>
      <c r="AC75">
        <v>9.035742893042249</v>
      </c>
      <c r="AD75">
        <v>11.134244511733534</v>
      </c>
      <c r="AE75">
        <v>14.76384254352763</v>
      </c>
      <c r="AF75">
        <v>5.8321754563894528</v>
      </c>
      <c r="AG75">
        <v>12.287340000000002</v>
      </c>
      <c r="AH75">
        <v>41.497825131995775</v>
      </c>
      <c r="AI75">
        <v>0</v>
      </c>
      <c r="AJ75">
        <v>0</v>
      </c>
      <c r="AK75">
        <v>15.311239558707644</v>
      </c>
      <c r="AL75">
        <v>0</v>
      </c>
      <c r="AM75">
        <v>0.78854463615903969</v>
      </c>
      <c r="AN75">
        <v>0</v>
      </c>
      <c r="AO75">
        <v>0</v>
      </c>
      <c r="AP75">
        <v>2.2703200000000008</v>
      </c>
      <c r="AQ75">
        <v>18.406455555555553</v>
      </c>
      <c r="AR75">
        <v>0.65347010869565214</v>
      </c>
      <c r="AS75">
        <v>1.349895926256319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815.96432259201629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4.51</v>
      </c>
      <c r="L76">
        <v>412.65999999999997</v>
      </c>
      <c r="M76">
        <v>27.21</v>
      </c>
      <c r="N76">
        <v>35.11999999999999</v>
      </c>
      <c r="O76">
        <v>0</v>
      </c>
      <c r="P76">
        <v>41.3</v>
      </c>
      <c r="Q76">
        <v>6.1630677290836662</v>
      </c>
      <c r="R76">
        <v>12.54</v>
      </c>
      <c r="S76">
        <v>7.8069300314465409</v>
      </c>
      <c r="T76">
        <v>0</v>
      </c>
      <c r="U76">
        <v>61.21846157712217</v>
      </c>
      <c r="V76">
        <v>6.15</v>
      </c>
      <c r="W76">
        <v>12.57</v>
      </c>
      <c r="X76">
        <v>29.233067800167927</v>
      </c>
      <c r="Y76">
        <v>0</v>
      </c>
      <c r="Z76">
        <v>5.7835227272727279</v>
      </c>
      <c r="AA76">
        <v>12.460227848101265</v>
      </c>
      <c r="AB76">
        <v>12.061357839459863</v>
      </c>
      <c r="AC76">
        <v>9.035742893042249</v>
      </c>
      <c r="AD76">
        <v>11.134244511733534</v>
      </c>
      <c r="AE76">
        <v>14.76384254352763</v>
      </c>
      <c r="AF76">
        <v>5.8321754563894528</v>
      </c>
      <c r="AG76">
        <v>12.287340000000002</v>
      </c>
      <c r="AH76">
        <v>41.497825131995775</v>
      </c>
      <c r="AI76">
        <v>0</v>
      </c>
      <c r="AJ76">
        <v>0</v>
      </c>
      <c r="AK76">
        <v>15.311239558707644</v>
      </c>
      <c r="AL76">
        <v>0</v>
      </c>
      <c r="AM76">
        <v>2.1263090772693172</v>
      </c>
      <c r="AN76">
        <v>0</v>
      </c>
      <c r="AO76">
        <v>0</v>
      </c>
      <c r="AP76">
        <v>3.2214000000000009</v>
      </c>
      <c r="AQ76">
        <v>18.406455555555553</v>
      </c>
      <c r="AR76">
        <v>0.65347010869565214</v>
      </c>
      <c r="AS76">
        <v>1.349895926256319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822.40657631582701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</v>
      </c>
      <c r="L77">
        <v>412.65999999999997</v>
      </c>
      <c r="M77">
        <v>27.21</v>
      </c>
      <c r="N77">
        <v>35.11999999999999</v>
      </c>
      <c r="O77">
        <v>0</v>
      </c>
      <c r="P77">
        <v>41.3</v>
      </c>
      <c r="Q77">
        <v>6.1630677290836662</v>
      </c>
      <c r="R77">
        <v>12.54</v>
      </c>
      <c r="S77">
        <v>7.8069300314465409</v>
      </c>
      <c r="T77">
        <v>0</v>
      </c>
      <c r="U77">
        <v>61.048465849122984</v>
      </c>
      <c r="V77">
        <v>6.15</v>
      </c>
      <c r="W77">
        <v>12.57</v>
      </c>
      <c r="X77">
        <v>29.233067800167927</v>
      </c>
      <c r="Y77">
        <v>0</v>
      </c>
      <c r="Z77">
        <v>5.7835227272727279</v>
      </c>
      <c r="AA77">
        <v>12.460227848101265</v>
      </c>
      <c r="AB77">
        <v>12.061357839459863</v>
      </c>
      <c r="AC77">
        <v>9.035742893042249</v>
      </c>
      <c r="AD77">
        <v>11.134244511733534</v>
      </c>
      <c r="AE77">
        <v>14.76384254352763</v>
      </c>
      <c r="AF77">
        <v>5.8321754563894528</v>
      </c>
      <c r="AG77">
        <v>12.287340000000002</v>
      </c>
      <c r="AH77">
        <v>41.497825131995775</v>
      </c>
      <c r="AI77">
        <v>0</v>
      </c>
      <c r="AJ77">
        <v>0</v>
      </c>
      <c r="AK77">
        <v>15.311239558707644</v>
      </c>
      <c r="AL77">
        <v>0</v>
      </c>
      <c r="AM77">
        <v>4.6760390097524382</v>
      </c>
      <c r="AN77">
        <v>0</v>
      </c>
      <c r="AO77">
        <v>0</v>
      </c>
      <c r="AP77">
        <v>3.2214000000000009</v>
      </c>
      <c r="AQ77">
        <v>18.406455555555553</v>
      </c>
      <c r="AR77">
        <v>0.65347010869565214</v>
      </c>
      <c r="AS77">
        <v>1.349895926256319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824.78631052031096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</v>
      </c>
      <c r="L78">
        <v>412.65999999999997</v>
      </c>
      <c r="M78">
        <v>27.21</v>
      </c>
      <c r="N78">
        <v>35.11999999999999</v>
      </c>
      <c r="O78">
        <v>0</v>
      </c>
      <c r="P78">
        <v>41.3</v>
      </c>
      <c r="Q78">
        <v>6.1630677290836662</v>
      </c>
      <c r="R78">
        <v>12.54</v>
      </c>
      <c r="S78">
        <v>7.8069300314465409</v>
      </c>
      <c r="T78">
        <v>0</v>
      </c>
      <c r="U78">
        <v>61.048465849122984</v>
      </c>
      <c r="V78">
        <v>6.15</v>
      </c>
      <c r="W78">
        <v>12.57</v>
      </c>
      <c r="X78">
        <v>29.233067800167927</v>
      </c>
      <c r="Y78">
        <v>0</v>
      </c>
      <c r="Z78">
        <v>5.7835227272727279</v>
      </c>
      <c r="AA78">
        <v>12.460227848101265</v>
      </c>
      <c r="AB78">
        <v>12.061357839459863</v>
      </c>
      <c r="AC78">
        <v>9.035742893042249</v>
      </c>
      <c r="AD78">
        <v>11.134244511733534</v>
      </c>
      <c r="AE78">
        <v>14.76384254352763</v>
      </c>
      <c r="AF78">
        <v>5.8321754563894528</v>
      </c>
      <c r="AG78">
        <v>12.287340000000002</v>
      </c>
      <c r="AH78">
        <v>41.497825131995775</v>
      </c>
      <c r="AI78">
        <v>0.75481225451688927</v>
      </c>
      <c r="AJ78">
        <v>0</v>
      </c>
      <c r="AK78">
        <v>15.311239558707644</v>
      </c>
      <c r="AL78">
        <v>0</v>
      </c>
      <c r="AM78">
        <v>4.6760390097524382</v>
      </c>
      <c r="AN78">
        <v>0</v>
      </c>
      <c r="AO78">
        <v>0</v>
      </c>
      <c r="AP78">
        <v>2.6507520000000007</v>
      </c>
      <c r="AQ78">
        <v>18.406455555555553</v>
      </c>
      <c r="AR78">
        <v>0.65347010869565214</v>
      </c>
      <c r="AS78">
        <v>1.349895926256319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824.97047477482784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</v>
      </c>
      <c r="L79">
        <v>412.65999999999997</v>
      </c>
      <c r="M79">
        <v>27.21</v>
      </c>
      <c r="N79">
        <v>35.11999999999999</v>
      </c>
      <c r="O79">
        <v>0</v>
      </c>
      <c r="P79">
        <v>41.3</v>
      </c>
      <c r="Q79">
        <v>6.1630677290836662</v>
      </c>
      <c r="R79">
        <v>12.54</v>
      </c>
      <c r="S79">
        <v>7.8069300314465409</v>
      </c>
      <c r="T79">
        <v>0</v>
      </c>
      <c r="U79">
        <v>61.048465849122984</v>
      </c>
      <c r="V79">
        <v>6.15</v>
      </c>
      <c r="W79">
        <v>12.57</v>
      </c>
      <c r="X79">
        <v>29.233067800167927</v>
      </c>
      <c r="Y79">
        <v>0</v>
      </c>
      <c r="Z79">
        <v>5.7835227272727279</v>
      </c>
      <c r="AA79">
        <v>12.460227848101265</v>
      </c>
      <c r="AB79">
        <v>12.061357839459863</v>
      </c>
      <c r="AC79">
        <v>9.035742893042249</v>
      </c>
      <c r="AD79">
        <v>11.134244511733534</v>
      </c>
      <c r="AE79">
        <v>14.76384254352763</v>
      </c>
      <c r="AF79">
        <v>5.8321754563894528</v>
      </c>
      <c r="AG79">
        <v>12.287340000000002</v>
      </c>
      <c r="AH79">
        <v>41.497825131995775</v>
      </c>
      <c r="AI79">
        <v>1.5065561665357423</v>
      </c>
      <c r="AJ79">
        <v>0</v>
      </c>
      <c r="AK79">
        <v>15.311239558707644</v>
      </c>
      <c r="AL79">
        <v>0</v>
      </c>
      <c r="AM79">
        <v>4.6760390097524382</v>
      </c>
      <c r="AN79">
        <v>0</v>
      </c>
      <c r="AO79">
        <v>0</v>
      </c>
      <c r="AP79">
        <v>2.2703200000000008</v>
      </c>
      <c r="AQ79">
        <v>18.406455555555553</v>
      </c>
      <c r="AR79">
        <v>0.65347010869565214</v>
      </c>
      <c r="AS79">
        <v>1.349895926256319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825.3417866868466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</v>
      </c>
      <c r="L80">
        <v>412.65999999999997</v>
      </c>
      <c r="M80">
        <v>27.21</v>
      </c>
      <c r="N80">
        <v>35.11999999999999</v>
      </c>
      <c r="O80">
        <v>0</v>
      </c>
      <c r="P80">
        <v>41.3</v>
      </c>
      <c r="Q80">
        <v>6.1630677290836662</v>
      </c>
      <c r="R80">
        <v>12.54</v>
      </c>
      <c r="S80">
        <v>7.8069300314465409</v>
      </c>
      <c r="T80">
        <v>0</v>
      </c>
      <c r="U80">
        <v>61.048465849122984</v>
      </c>
      <c r="V80">
        <v>6.15</v>
      </c>
      <c r="W80">
        <v>12.57</v>
      </c>
      <c r="X80">
        <v>29.233067800167927</v>
      </c>
      <c r="Y80">
        <v>0</v>
      </c>
      <c r="Z80">
        <v>5.7835227272727279</v>
      </c>
      <c r="AA80">
        <v>12.460227848101265</v>
      </c>
      <c r="AB80">
        <v>12.061357839459863</v>
      </c>
      <c r="AC80">
        <v>9.035742893042249</v>
      </c>
      <c r="AD80">
        <v>11.134244511733534</v>
      </c>
      <c r="AE80">
        <v>14.76384254352763</v>
      </c>
      <c r="AF80">
        <v>5.8321754563894528</v>
      </c>
      <c r="AG80">
        <v>12.287340000000002</v>
      </c>
      <c r="AH80">
        <v>41.497825131995775</v>
      </c>
      <c r="AI80">
        <v>9.7880125687352706</v>
      </c>
      <c r="AJ80">
        <v>0</v>
      </c>
      <c r="AK80">
        <v>15.311239558707644</v>
      </c>
      <c r="AL80">
        <v>0</v>
      </c>
      <c r="AM80">
        <v>4.6760390097524382</v>
      </c>
      <c r="AN80">
        <v>0</v>
      </c>
      <c r="AO80">
        <v>0</v>
      </c>
      <c r="AP80">
        <v>2.2703200000000008</v>
      </c>
      <c r="AQ80">
        <v>18.406455555555553</v>
      </c>
      <c r="AR80">
        <v>0.65347010869565214</v>
      </c>
      <c r="AS80">
        <v>1.349895926256319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833.62324308904624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4.51</v>
      </c>
      <c r="L81">
        <v>412.65999999999997</v>
      </c>
      <c r="M81">
        <v>27.21</v>
      </c>
      <c r="N81">
        <v>35.11999999999999</v>
      </c>
      <c r="O81">
        <v>0</v>
      </c>
      <c r="P81">
        <v>41.3</v>
      </c>
      <c r="Q81">
        <v>6.1630677290836662</v>
      </c>
      <c r="R81">
        <v>12.54</v>
      </c>
      <c r="S81">
        <v>7.8069300314465409</v>
      </c>
      <c r="T81">
        <v>0</v>
      </c>
      <c r="U81">
        <v>61.048465849122984</v>
      </c>
      <c r="V81">
        <v>6.15</v>
      </c>
      <c r="W81">
        <v>12.57</v>
      </c>
      <c r="X81">
        <v>29.233067800167927</v>
      </c>
      <c r="Y81">
        <v>0</v>
      </c>
      <c r="Z81">
        <v>5.7835227272727279</v>
      </c>
      <c r="AA81">
        <v>12.460227848101265</v>
      </c>
      <c r="AB81">
        <v>12.061357839459863</v>
      </c>
      <c r="AC81">
        <v>9.035742893042249</v>
      </c>
      <c r="AD81">
        <v>11.134244511733534</v>
      </c>
      <c r="AE81">
        <v>14.76384254352763</v>
      </c>
      <c r="AF81">
        <v>5.8321754563894528</v>
      </c>
      <c r="AG81">
        <v>12.287340000000002</v>
      </c>
      <c r="AH81">
        <v>41.497825131995775</v>
      </c>
      <c r="AI81">
        <v>14.494849960722703</v>
      </c>
      <c r="AJ81">
        <v>0</v>
      </c>
      <c r="AK81">
        <v>15.311239558707644</v>
      </c>
      <c r="AL81">
        <v>0</v>
      </c>
      <c r="AM81">
        <v>4.6760390097524382</v>
      </c>
      <c r="AN81">
        <v>0</v>
      </c>
      <c r="AO81">
        <v>0</v>
      </c>
      <c r="AP81">
        <v>2.2703200000000008</v>
      </c>
      <c r="AQ81">
        <v>18.406455555555553</v>
      </c>
      <c r="AR81">
        <v>0.65347010869565214</v>
      </c>
      <c r="AS81">
        <v>1.349895926256319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838.33008048103363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4.51</v>
      </c>
      <c r="L82">
        <v>412.65999999999997</v>
      </c>
      <c r="M82">
        <v>27.21</v>
      </c>
      <c r="N82">
        <v>35.11999999999999</v>
      </c>
      <c r="O82">
        <v>0</v>
      </c>
      <c r="P82">
        <v>41.3</v>
      </c>
      <c r="Q82">
        <v>6.1630677290836662</v>
      </c>
      <c r="R82">
        <v>12.54</v>
      </c>
      <c r="S82">
        <v>7.8069300314465409</v>
      </c>
      <c r="T82">
        <v>0</v>
      </c>
      <c r="U82">
        <v>61.048465849122984</v>
      </c>
      <c r="V82">
        <v>6.15</v>
      </c>
      <c r="W82">
        <v>12.57</v>
      </c>
      <c r="X82">
        <v>29.233067800167927</v>
      </c>
      <c r="Y82">
        <v>0</v>
      </c>
      <c r="Z82">
        <v>1.9268181818181818</v>
      </c>
      <c r="AA82">
        <v>12.460227848101265</v>
      </c>
      <c r="AB82">
        <v>7.7903300825206294</v>
      </c>
      <c r="AC82">
        <v>5.7251939689021514</v>
      </c>
      <c r="AD82">
        <v>5.3907047691143077</v>
      </c>
      <c r="AE82">
        <v>9.7474496593489786</v>
      </c>
      <c r="AF82">
        <v>2.6230983772819472</v>
      </c>
      <c r="AG82">
        <v>12.287340000000002</v>
      </c>
      <c r="AH82">
        <v>33.603850263991554</v>
      </c>
      <c r="AI82">
        <v>14.494849960722703</v>
      </c>
      <c r="AJ82">
        <v>0</v>
      </c>
      <c r="AK82">
        <v>15.311239558707644</v>
      </c>
      <c r="AL82">
        <v>0</v>
      </c>
      <c r="AM82">
        <v>4.6760390097524382</v>
      </c>
      <c r="AN82">
        <v>0</v>
      </c>
      <c r="AO82">
        <v>0</v>
      </c>
      <c r="AP82">
        <v>2.2703200000000008</v>
      </c>
      <c r="AQ82">
        <v>18.406455555555553</v>
      </c>
      <c r="AR82">
        <v>0.65347010869565214</v>
      </c>
      <c r="AS82">
        <v>1.349895926256319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805.02881468059024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2.89</v>
      </c>
      <c r="L83">
        <v>350</v>
      </c>
      <c r="M83">
        <v>27.21</v>
      </c>
      <c r="N83">
        <v>35.11999999999999</v>
      </c>
      <c r="O83">
        <v>0</v>
      </c>
      <c r="P83">
        <v>41.3</v>
      </c>
      <c r="Q83">
        <v>6.1630677290836662</v>
      </c>
      <c r="R83">
        <v>12.54</v>
      </c>
      <c r="S83">
        <v>7.8069300314465409</v>
      </c>
      <c r="T83">
        <v>0</v>
      </c>
      <c r="U83">
        <v>61.048465849122984</v>
      </c>
      <c r="V83">
        <v>6.15</v>
      </c>
      <c r="W83">
        <v>12.57</v>
      </c>
      <c r="X83">
        <v>29.233067800167927</v>
      </c>
      <c r="Y83">
        <v>0</v>
      </c>
      <c r="Z83">
        <v>1.9268181818181818</v>
      </c>
      <c r="AA83">
        <v>12.460227848101265</v>
      </c>
      <c r="AB83">
        <v>7.7903300825206294</v>
      </c>
      <c r="AC83">
        <v>5.7251939689021514</v>
      </c>
      <c r="AD83">
        <v>2.6938183194549583</v>
      </c>
      <c r="AE83">
        <v>9.7474496593489786</v>
      </c>
      <c r="AF83">
        <v>2.6230983772819472</v>
      </c>
      <c r="AG83">
        <v>12.287340000000002</v>
      </c>
      <c r="AH83">
        <v>26.599596620908134</v>
      </c>
      <c r="AI83">
        <v>14.494849960722703</v>
      </c>
      <c r="AJ83">
        <v>0</v>
      </c>
      <c r="AK83">
        <v>15.311239558707644</v>
      </c>
      <c r="AL83">
        <v>0</v>
      </c>
      <c r="AM83">
        <v>3.5499849962490622</v>
      </c>
      <c r="AN83">
        <v>0</v>
      </c>
      <c r="AO83">
        <v>0</v>
      </c>
      <c r="AP83">
        <v>2.2703200000000008</v>
      </c>
      <c r="AQ83">
        <v>18.406455555555553</v>
      </c>
      <c r="AR83">
        <v>12.078459239130433</v>
      </c>
      <c r="AS83">
        <v>1.349895926256319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741.34660970477898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2.89</v>
      </c>
      <c r="L84">
        <v>350</v>
      </c>
      <c r="M84">
        <v>27.21</v>
      </c>
      <c r="N84">
        <v>35.11999999999999</v>
      </c>
      <c r="O84">
        <v>0</v>
      </c>
      <c r="P84">
        <v>41.3</v>
      </c>
      <c r="Q84">
        <v>6.1630677290836662</v>
      </c>
      <c r="R84">
        <v>12.54</v>
      </c>
      <c r="S84">
        <v>7.8069300314465409</v>
      </c>
      <c r="T84">
        <v>0</v>
      </c>
      <c r="U84">
        <v>61.048465849122984</v>
      </c>
      <c r="V84">
        <v>6.15</v>
      </c>
      <c r="W84">
        <v>12.57</v>
      </c>
      <c r="X84">
        <v>29.233067800167927</v>
      </c>
      <c r="Y84">
        <v>0</v>
      </c>
      <c r="Z84">
        <v>0</v>
      </c>
      <c r="AA84">
        <v>4.1534092827004212</v>
      </c>
      <c r="AB84">
        <v>7.7903300825206294</v>
      </c>
      <c r="AC84">
        <v>5.7251939689021514</v>
      </c>
      <c r="AD84">
        <v>2.6938183194549583</v>
      </c>
      <c r="AE84">
        <v>9.7474496593489786</v>
      </c>
      <c r="AF84">
        <v>2.6230983772819472</v>
      </c>
      <c r="AG84">
        <v>12.287340000000002</v>
      </c>
      <c r="AH84">
        <v>20.748912565997887</v>
      </c>
      <c r="AI84">
        <v>9.7880125687352706</v>
      </c>
      <c r="AJ84">
        <v>0</v>
      </c>
      <c r="AK84">
        <v>15.311239558707644</v>
      </c>
      <c r="AL84">
        <v>0</v>
      </c>
      <c r="AM84">
        <v>2.6141635408852211</v>
      </c>
      <c r="AN84">
        <v>0</v>
      </c>
      <c r="AO84">
        <v>0</v>
      </c>
      <c r="AP84">
        <v>2.2703200000000008</v>
      </c>
      <c r="AQ84">
        <v>18.182473015873011</v>
      </c>
      <c r="AR84">
        <v>12.078459239130433</v>
      </c>
      <c r="AS84">
        <v>7.9551821290514431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726.00093371841115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2.89</v>
      </c>
      <c r="L85">
        <v>350</v>
      </c>
      <c r="M85">
        <v>27.21</v>
      </c>
      <c r="N85">
        <v>35.11999999999999</v>
      </c>
      <c r="O85">
        <v>0</v>
      </c>
      <c r="P85">
        <v>41.3</v>
      </c>
      <c r="Q85">
        <v>6.1630677290836662</v>
      </c>
      <c r="R85">
        <v>12.54</v>
      </c>
      <c r="S85">
        <v>7.8069300314465409</v>
      </c>
      <c r="T85">
        <v>0</v>
      </c>
      <c r="U85">
        <v>61.048465849122984</v>
      </c>
      <c r="V85">
        <v>6.15</v>
      </c>
      <c r="W85">
        <v>12.57</v>
      </c>
      <c r="X85">
        <v>29.233067800167927</v>
      </c>
      <c r="Y85">
        <v>0</v>
      </c>
      <c r="Z85">
        <v>0</v>
      </c>
      <c r="AA85">
        <v>4.1534092827004212</v>
      </c>
      <c r="AB85">
        <v>7.7903300825206294</v>
      </c>
      <c r="AC85">
        <v>5.7251939689021514</v>
      </c>
      <c r="AD85">
        <v>2.6938183194549583</v>
      </c>
      <c r="AE85">
        <v>9.7474496593489786</v>
      </c>
      <c r="AF85">
        <v>2.6230983772819472</v>
      </c>
      <c r="AG85">
        <v>12.287340000000002</v>
      </c>
      <c r="AH85">
        <v>11.762728194297784</v>
      </c>
      <c r="AI85">
        <v>9.7880125687352706</v>
      </c>
      <c r="AJ85">
        <v>0</v>
      </c>
      <c r="AK85">
        <v>15.311239558707644</v>
      </c>
      <c r="AL85">
        <v>0</v>
      </c>
      <c r="AM85">
        <v>2.3656339084771192</v>
      </c>
      <c r="AN85">
        <v>0</v>
      </c>
      <c r="AO85">
        <v>0</v>
      </c>
      <c r="AP85">
        <v>2.2703200000000008</v>
      </c>
      <c r="AQ85">
        <v>13.245652380952379</v>
      </c>
      <c r="AR85">
        <v>1.3038722826086957</v>
      </c>
      <c r="AS85">
        <v>7.9551821290514431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701.05481212286054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2.89</v>
      </c>
      <c r="L86">
        <v>350</v>
      </c>
      <c r="M86">
        <v>27.21</v>
      </c>
      <c r="N86">
        <v>35.11999999999999</v>
      </c>
      <c r="O86">
        <v>0</v>
      </c>
      <c r="P86">
        <v>41.3</v>
      </c>
      <c r="Q86">
        <v>6.1630677290836662</v>
      </c>
      <c r="R86">
        <v>12.54</v>
      </c>
      <c r="S86">
        <v>7.8069300314465409</v>
      </c>
      <c r="T86">
        <v>0</v>
      </c>
      <c r="U86">
        <v>61.048465849122984</v>
      </c>
      <c r="V86">
        <v>6.15</v>
      </c>
      <c r="W86">
        <v>12.57</v>
      </c>
      <c r="X86">
        <v>29.233067800167927</v>
      </c>
      <c r="Y86">
        <v>0</v>
      </c>
      <c r="Z86">
        <v>0</v>
      </c>
      <c r="AA86">
        <v>4.1534092827004212</v>
      </c>
      <c r="AB86">
        <v>3.5499849962490617</v>
      </c>
      <c r="AC86">
        <v>2.8625969844510757</v>
      </c>
      <c r="AD86">
        <v>2.6938183194549583</v>
      </c>
      <c r="AE86">
        <v>9.7474496593489786</v>
      </c>
      <c r="AF86">
        <v>2.6230983772819472</v>
      </c>
      <c r="AG86">
        <v>12.287340000000002</v>
      </c>
      <c r="AH86">
        <v>11.762728194297784</v>
      </c>
      <c r="AI86">
        <v>1.5065561665357423</v>
      </c>
      <c r="AJ86">
        <v>0</v>
      </c>
      <c r="AK86">
        <v>15.311239558707644</v>
      </c>
      <c r="AL86">
        <v>0</v>
      </c>
      <c r="AM86">
        <v>2.3656339084771192</v>
      </c>
      <c r="AN86">
        <v>0</v>
      </c>
      <c r="AO86">
        <v>0</v>
      </c>
      <c r="AP86">
        <v>2.2703200000000008</v>
      </c>
      <c r="AQ86">
        <v>13.245652380952379</v>
      </c>
      <c r="AR86">
        <v>0.65347010869565214</v>
      </c>
      <c r="AS86">
        <v>7.9551821290514431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685.02001147602505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2.89</v>
      </c>
      <c r="L87">
        <v>350</v>
      </c>
      <c r="M87">
        <v>27.21</v>
      </c>
      <c r="N87">
        <v>35.11999999999999</v>
      </c>
      <c r="O87">
        <v>0</v>
      </c>
      <c r="P87">
        <v>41.3</v>
      </c>
      <c r="Q87">
        <v>6.1630677290836662</v>
      </c>
      <c r="R87">
        <v>12.54</v>
      </c>
      <c r="S87">
        <v>7.8069300314465409</v>
      </c>
      <c r="T87">
        <v>0</v>
      </c>
      <c r="U87">
        <v>61.720000000000006</v>
      </c>
      <c r="V87">
        <v>6.15</v>
      </c>
      <c r="W87">
        <v>12.57</v>
      </c>
      <c r="X87">
        <v>29.233067800167927</v>
      </c>
      <c r="Y87">
        <v>0</v>
      </c>
      <c r="Z87">
        <v>0</v>
      </c>
      <c r="AA87">
        <v>4.1534092827004212</v>
      </c>
      <c r="AB87">
        <v>0.59217554388597138</v>
      </c>
      <c r="AC87">
        <v>2.8625969844510757</v>
      </c>
      <c r="AD87">
        <v>2.6938183194549583</v>
      </c>
      <c r="AE87">
        <v>9.7474496593489786</v>
      </c>
      <c r="AF87">
        <v>2.6230983772819472</v>
      </c>
      <c r="AG87">
        <v>12.287340000000002</v>
      </c>
      <c r="AH87">
        <v>11.762728194297784</v>
      </c>
      <c r="AI87">
        <v>0.75481225451688927</v>
      </c>
      <c r="AJ87">
        <v>0</v>
      </c>
      <c r="AK87">
        <v>15.311239558707644</v>
      </c>
      <c r="AL87">
        <v>0</v>
      </c>
      <c r="AM87">
        <v>2.3656339084771192</v>
      </c>
      <c r="AN87">
        <v>0</v>
      </c>
      <c r="AO87">
        <v>0</v>
      </c>
      <c r="AP87">
        <v>2.2703200000000008</v>
      </c>
      <c r="AQ87">
        <v>13.245652380952379</v>
      </c>
      <c r="AR87">
        <v>0.65347010869565214</v>
      </c>
      <c r="AS87">
        <v>7.9551821290514431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681.98199226252018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2.89</v>
      </c>
      <c r="L88">
        <v>350</v>
      </c>
      <c r="M88">
        <v>27.21</v>
      </c>
      <c r="N88">
        <v>35.11999999999999</v>
      </c>
      <c r="O88">
        <v>0</v>
      </c>
      <c r="P88">
        <v>41.3</v>
      </c>
      <c r="Q88">
        <v>6.1630677290836662</v>
      </c>
      <c r="R88">
        <v>12.54</v>
      </c>
      <c r="S88">
        <v>7.8069300314465409</v>
      </c>
      <c r="T88">
        <v>0</v>
      </c>
      <c r="U88">
        <v>61.85</v>
      </c>
      <c r="V88">
        <v>6.15</v>
      </c>
      <c r="W88">
        <v>12.57</v>
      </c>
      <c r="X88">
        <v>29.233067800167927</v>
      </c>
      <c r="Y88">
        <v>0</v>
      </c>
      <c r="Z88">
        <v>0</v>
      </c>
      <c r="AA88">
        <v>3.5030970464135023</v>
      </c>
      <c r="AB88">
        <v>0.59217554388597138</v>
      </c>
      <c r="AC88">
        <v>2.8625969844510757</v>
      </c>
      <c r="AD88">
        <v>2.6938183194549583</v>
      </c>
      <c r="AE88">
        <v>9.7474496593489786</v>
      </c>
      <c r="AF88">
        <v>2.6230983772819472</v>
      </c>
      <c r="AG88">
        <v>12.287340000000002</v>
      </c>
      <c r="AH88">
        <v>11.762728194297784</v>
      </c>
      <c r="AI88">
        <v>0</v>
      </c>
      <c r="AJ88">
        <v>0</v>
      </c>
      <c r="AK88">
        <v>15.311239558707644</v>
      </c>
      <c r="AL88">
        <v>0</v>
      </c>
      <c r="AM88">
        <v>2.3656339084771192</v>
      </c>
      <c r="AN88">
        <v>0</v>
      </c>
      <c r="AO88">
        <v>0</v>
      </c>
      <c r="AP88">
        <v>2.2703200000000008</v>
      </c>
      <c r="AQ88">
        <v>13.245652380952379</v>
      </c>
      <c r="AR88">
        <v>0.65347010869565214</v>
      </c>
      <c r="AS88">
        <v>7.9551821290514431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680.70686777171636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2.89</v>
      </c>
      <c r="L89">
        <v>350</v>
      </c>
      <c r="M89">
        <v>27.21</v>
      </c>
      <c r="N89">
        <v>35.11999999999999</v>
      </c>
      <c r="O89">
        <v>0</v>
      </c>
      <c r="P89">
        <v>41.3</v>
      </c>
      <c r="Q89">
        <v>6.2430663390663383</v>
      </c>
      <c r="R89">
        <v>12.54</v>
      </c>
      <c r="S89">
        <v>7.8069300314465409</v>
      </c>
      <c r="T89">
        <v>0</v>
      </c>
      <c r="U89">
        <v>61.85</v>
      </c>
      <c r="V89">
        <v>6.15</v>
      </c>
      <c r="W89">
        <v>12.57</v>
      </c>
      <c r="X89">
        <v>33</v>
      </c>
      <c r="Y89">
        <v>0</v>
      </c>
      <c r="Z89">
        <v>0</v>
      </c>
      <c r="AA89">
        <v>0</v>
      </c>
      <c r="AB89">
        <v>0.59217554388597138</v>
      </c>
      <c r="AC89">
        <v>2.8625969844510757</v>
      </c>
      <c r="AD89">
        <v>2.6938183194549583</v>
      </c>
      <c r="AE89">
        <v>9.7474496593489786</v>
      </c>
      <c r="AF89">
        <v>2.6230983772819472</v>
      </c>
      <c r="AG89">
        <v>12.287340000000002</v>
      </c>
      <c r="AH89">
        <v>11.762728194297784</v>
      </c>
      <c r="AI89">
        <v>0</v>
      </c>
      <c r="AJ89">
        <v>0</v>
      </c>
      <c r="AK89">
        <v>15.311239558707644</v>
      </c>
      <c r="AL89">
        <v>0</v>
      </c>
      <c r="AM89">
        <v>2.3656339084771192</v>
      </c>
      <c r="AN89">
        <v>0</v>
      </c>
      <c r="AO89">
        <v>0</v>
      </c>
      <c r="AP89">
        <v>2.2703200000000008</v>
      </c>
      <c r="AQ89">
        <v>8.8335031746031731</v>
      </c>
      <c r="AR89">
        <v>0.65347010869565214</v>
      </c>
      <c r="AS89">
        <v>7.9551821290514431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676.63855232876847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2.89</v>
      </c>
      <c r="L90">
        <v>270</v>
      </c>
      <c r="M90">
        <v>27.21</v>
      </c>
      <c r="N90">
        <v>35.11999999999999</v>
      </c>
      <c r="O90">
        <v>0</v>
      </c>
      <c r="P90">
        <v>41.3</v>
      </c>
      <c r="Q90">
        <v>6.2430663390663383</v>
      </c>
      <c r="R90">
        <v>12.54</v>
      </c>
      <c r="S90">
        <v>7.8069300314465409</v>
      </c>
      <c r="T90">
        <v>0</v>
      </c>
      <c r="U90">
        <v>61.85</v>
      </c>
      <c r="V90">
        <v>6.15</v>
      </c>
      <c r="W90">
        <v>12.57</v>
      </c>
      <c r="X90">
        <v>35.6</v>
      </c>
      <c r="Y90">
        <v>0</v>
      </c>
      <c r="Z90">
        <v>0</v>
      </c>
      <c r="AA90">
        <v>0</v>
      </c>
      <c r="AB90">
        <v>0.59217554388597138</v>
      </c>
      <c r="AC90">
        <v>2.8625969844510757</v>
      </c>
      <c r="AD90">
        <v>2.6938183194549583</v>
      </c>
      <c r="AE90">
        <v>9.7474496593489786</v>
      </c>
      <c r="AF90">
        <v>2.6230983772819472</v>
      </c>
      <c r="AG90">
        <v>12.287340000000002</v>
      </c>
      <c r="AH90">
        <v>11.762728194297784</v>
      </c>
      <c r="AI90">
        <v>0</v>
      </c>
      <c r="AJ90">
        <v>0</v>
      </c>
      <c r="AK90">
        <v>15.311239558707644</v>
      </c>
      <c r="AL90">
        <v>0</v>
      </c>
      <c r="AM90">
        <v>2.3656339084771192</v>
      </c>
      <c r="AN90">
        <v>0</v>
      </c>
      <c r="AO90">
        <v>0</v>
      </c>
      <c r="AP90">
        <v>2.2703200000000008</v>
      </c>
      <c r="AQ90">
        <v>8.8335031746031731</v>
      </c>
      <c r="AR90">
        <v>0.65347010869565214</v>
      </c>
      <c r="AS90">
        <v>1.349895926256319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592.63326612597336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2.89</v>
      </c>
      <c r="L91">
        <v>270</v>
      </c>
      <c r="M91">
        <v>27.21</v>
      </c>
      <c r="N91">
        <v>35.11999999999999</v>
      </c>
      <c r="O91">
        <v>0</v>
      </c>
      <c r="P91">
        <v>41.3</v>
      </c>
      <c r="Q91">
        <v>6.2430663390663383</v>
      </c>
      <c r="R91">
        <v>12.54</v>
      </c>
      <c r="S91">
        <v>7.8069300314465409</v>
      </c>
      <c r="T91">
        <v>0</v>
      </c>
      <c r="U91">
        <v>61.718470838907884</v>
      </c>
      <c r="V91">
        <v>6.15</v>
      </c>
      <c r="W91">
        <v>12.57</v>
      </c>
      <c r="X91">
        <v>36.946932082364668</v>
      </c>
      <c r="Y91">
        <v>0</v>
      </c>
      <c r="Z91">
        <v>0</v>
      </c>
      <c r="AA91">
        <v>0</v>
      </c>
      <c r="AB91">
        <v>0.59217554388597138</v>
      </c>
      <c r="AC91">
        <v>0</v>
      </c>
      <c r="AD91">
        <v>2.6938183194549583</v>
      </c>
      <c r="AE91">
        <v>9.7474496593489786</v>
      </c>
      <c r="AF91">
        <v>2.6230983772819472</v>
      </c>
      <c r="AG91">
        <v>12.287340000000002</v>
      </c>
      <c r="AH91">
        <v>11.762728194297784</v>
      </c>
      <c r="AI91">
        <v>0</v>
      </c>
      <c r="AJ91">
        <v>0</v>
      </c>
      <c r="AK91">
        <v>15.311239558707644</v>
      </c>
      <c r="AL91">
        <v>0</v>
      </c>
      <c r="AM91">
        <v>2.3656339084771192</v>
      </c>
      <c r="AN91">
        <v>0</v>
      </c>
      <c r="AO91">
        <v>0</v>
      </c>
      <c r="AP91">
        <v>2.2703200000000008</v>
      </c>
      <c r="AQ91">
        <v>8.8335031746031731</v>
      </c>
      <c r="AR91">
        <v>0.65347010869565214</v>
      </c>
      <c r="AS91">
        <v>1.349895926256319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590.98607206279473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2.89</v>
      </c>
      <c r="L92">
        <v>270</v>
      </c>
      <c r="M92">
        <v>27.21</v>
      </c>
      <c r="N92">
        <v>35.11999999999999</v>
      </c>
      <c r="O92">
        <v>0</v>
      </c>
      <c r="P92">
        <v>41.3</v>
      </c>
      <c r="Q92">
        <v>6.2430663390663383</v>
      </c>
      <c r="R92">
        <v>12.54</v>
      </c>
      <c r="S92">
        <v>7.8069300314465409</v>
      </c>
      <c r="T92">
        <v>0</v>
      </c>
      <c r="U92">
        <v>61.718470838907884</v>
      </c>
      <c r="V92">
        <v>6.15</v>
      </c>
      <c r="W92">
        <v>12.57</v>
      </c>
      <c r="X92">
        <v>37.22</v>
      </c>
      <c r="Y92">
        <v>0</v>
      </c>
      <c r="Z92">
        <v>0</v>
      </c>
      <c r="AA92">
        <v>0</v>
      </c>
      <c r="AB92">
        <v>0.59217554388597138</v>
      </c>
      <c r="AC92">
        <v>0</v>
      </c>
      <c r="AD92">
        <v>2.6938183194549583</v>
      </c>
      <c r="AE92">
        <v>9.7474496593489786</v>
      </c>
      <c r="AF92">
        <v>2.6230983772819472</v>
      </c>
      <c r="AG92">
        <v>12.287340000000002</v>
      </c>
      <c r="AH92">
        <v>11.762728194297784</v>
      </c>
      <c r="AI92">
        <v>0</v>
      </c>
      <c r="AJ92">
        <v>0</v>
      </c>
      <c r="AK92">
        <v>15.311239558707644</v>
      </c>
      <c r="AL92">
        <v>0</v>
      </c>
      <c r="AM92">
        <v>2.3656339084771192</v>
      </c>
      <c r="AN92">
        <v>0</v>
      </c>
      <c r="AO92">
        <v>0</v>
      </c>
      <c r="AP92">
        <v>2.2703200000000008</v>
      </c>
      <c r="AQ92">
        <v>8.8335031746031731</v>
      </c>
      <c r="AR92">
        <v>0.65347010869565214</v>
      </c>
      <c r="AS92">
        <v>1.349895926256319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591.25913998043006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2.89</v>
      </c>
      <c r="L93">
        <v>270</v>
      </c>
      <c r="M93">
        <v>27.21</v>
      </c>
      <c r="N93">
        <v>35.11999999999999</v>
      </c>
      <c r="O93">
        <v>0</v>
      </c>
      <c r="P93">
        <v>41.3</v>
      </c>
      <c r="Q93">
        <v>6.2430663390663383</v>
      </c>
      <c r="R93">
        <v>12.54</v>
      </c>
      <c r="S93">
        <v>7.8069300314465409</v>
      </c>
      <c r="T93">
        <v>0</v>
      </c>
      <c r="U93">
        <v>61.718470838907884</v>
      </c>
      <c r="V93">
        <v>6.15</v>
      </c>
      <c r="W93">
        <v>12.57</v>
      </c>
      <c r="X93">
        <v>37.22</v>
      </c>
      <c r="Y93">
        <v>0</v>
      </c>
      <c r="Z93">
        <v>0</v>
      </c>
      <c r="AA93">
        <v>0</v>
      </c>
      <c r="AB93">
        <v>0.59217554388597138</v>
      </c>
      <c r="AC93">
        <v>0</v>
      </c>
      <c r="AD93">
        <v>2.6938183194549583</v>
      </c>
      <c r="AE93">
        <v>9.7474496593489786</v>
      </c>
      <c r="AF93">
        <v>2.6230983772819472</v>
      </c>
      <c r="AG93">
        <v>12.287340000000002</v>
      </c>
      <c r="AH93">
        <v>11.762728194297784</v>
      </c>
      <c r="AI93">
        <v>0</v>
      </c>
      <c r="AJ93">
        <v>0</v>
      </c>
      <c r="AK93">
        <v>15.311239558707644</v>
      </c>
      <c r="AL93">
        <v>0</v>
      </c>
      <c r="AM93">
        <v>0.78854463615903969</v>
      </c>
      <c r="AN93">
        <v>0</v>
      </c>
      <c r="AO93">
        <v>0</v>
      </c>
      <c r="AP93">
        <v>2.2703200000000008</v>
      </c>
      <c r="AQ93">
        <v>8.8335031746031731</v>
      </c>
      <c r="AR93">
        <v>0.65347010869565214</v>
      </c>
      <c r="AS93">
        <v>1.349895926256319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589.682050708112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2.89</v>
      </c>
      <c r="L94">
        <v>270</v>
      </c>
      <c r="M94">
        <v>27.21</v>
      </c>
      <c r="N94">
        <v>35.11999999999999</v>
      </c>
      <c r="O94">
        <v>0</v>
      </c>
      <c r="P94">
        <v>41.3</v>
      </c>
      <c r="Q94">
        <v>6.2430663390663383</v>
      </c>
      <c r="R94">
        <v>12.54</v>
      </c>
      <c r="S94">
        <v>7.8069300314465409</v>
      </c>
      <c r="T94">
        <v>0</v>
      </c>
      <c r="U94">
        <v>61.718470838907884</v>
      </c>
      <c r="V94">
        <v>6.15</v>
      </c>
      <c r="W94">
        <v>12.57</v>
      </c>
      <c r="X94">
        <v>38.5</v>
      </c>
      <c r="Y94">
        <v>0</v>
      </c>
      <c r="Z94">
        <v>0</v>
      </c>
      <c r="AA94">
        <v>0</v>
      </c>
      <c r="AB94">
        <v>0.59217554388597138</v>
      </c>
      <c r="AC94">
        <v>0</v>
      </c>
      <c r="AD94">
        <v>2.6938183194549583</v>
      </c>
      <c r="AE94">
        <v>9.7474496593489786</v>
      </c>
      <c r="AF94">
        <v>2.6230983772819472</v>
      </c>
      <c r="AG94">
        <v>12.287340000000002</v>
      </c>
      <c r="AH94">
        <v>11.762728194297784</v>
      </c>
      <c r="AI94">
        <v>0</v>
      </c>
      <c r="AJ94">
        <v>0</v>
      </c>
      <c r="AK94">
        <v>15.311239558707644</v>
      </c>
      <c r="AL94">
        <v>0</v>
      </c>
      <c r="AM94">
        <v>0</v>
      </c>
      <c r="AN94">
        <v>0</v>
      </c>
      <c r="AO94">
        <v>0</v>
      </c>
      <c r="AP94">
        <v>2.2703200000000008</v>
      </c>
      <c r="AQ94">
        <v>8.8335031746031731</v>
      </c>
      <c r="AR94">
        <v>0.65347010869565214</v>
      </c>
      <c r="AS94">
        <v>1.349895926256319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590.17350607195306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2.89</v>
      </c>
      <c r="L95">
        <v>270</v>
      </c>
      <c r="M95">
        <v>27.21</v>
      </c>
      <c r="N95">
        <v>35.11999999999999</v>
      </c>
      <c r="O95">
        <v>0</v>
      </c>
      <c r="P95">
        <v>41.3</v>
      </c>
      <c r="Q95">
        <v>6.2430663390663383</v>
      </c>
      <c r="R95">
        <v>12.54</v>
      </c>
      <c r="S95">
        <v>7.8069300314465409</v>
      </c>
      <c r="T95">
        <v>0</v>
      </c>
      <c r="U95">
        <v>61.718470838907884</v>
      </c>
      <c r="V95">
        <v>6.15</v>
      </c>
      <c r="W95">
        <v>12.57</v>
      </c>
      <c r="X95">
        <v>38.773067974994063</v>
      </c>
      <c r="Y95">
        <v>0</v>
      </c>
      <c r="Z95">
        <v>0</v>
      </c>
      <c r="AA95">
        <v>0</v>
      </c>
      <c r="AB95">
        <v>0.59217554388597138</v>
      </c>
      <c r="AC95">
        <v>0</v>
      </c>
      <c r="AD95">
        <v>2.6938183194549583</v>
      </c>
      <c r="AE95">
        <v>9.7474496593489786</v>
      </c>
      <c r="AF95">
        <v>2.6230983772819472</v>
      </c>
      <c r="AG95">
        <v>12.287340000000002</v>
      </c>
      <c r="AH95">
        <v>11.762728194297784</v>
      </c>
      <c r="AI95">
        <v>0</v>
      </c>
      <c r="AJ95">
        <v>0</v>
      </c>
      <c r="AK95">
        <v>15.311239558707644</v>
      </c>
      <c r="AL95">
        <v>0</v>
      </c>
      <c r="AM95">
        <v>0</v>
      </c>
      <c r="AN95">
        <v>0</v>
      </c>
      <c r="AO95">
        <v>0</v>
      </c>
      <c r="AP95">
        <v>2.2703200000000008</v>
      </c>
      <c r="AQ95">
        <v>8.8335031746031731</v>
      </c>
      <c r="AR95">
        <v>12.078459239130433</v>
      </c>
      <c r="AS95">
        <v>1.349895926256319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601.87156317738186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2.89</v>
      </c>
      <c r="L96">
        <v>270</v>
      </c>
      <c r="M96">
        <v>27.21</v>
      </c>
      <c r="N96">
        <v>35.11999999999999</v>
      </c>
      <c r="O96">
        <v>0</v>
      </c>
      <c r="P96">
        <v>41.3</v>
      </c>
      <c r="Q96">
        <v>6.2430663390663383</v>
      </c>
      <c r="R96">
        <v>12.54</v>
      </c>
      <c r="S96">
        <v>7.8069300314465409</v>
      </c>
      <c r="T96">
        <v>0</v>
      </c>
      <c r="U96">
        <v>61.718470838907884</v>
      </c>
      <c r="V96">
        <v>6.15</v>
      </c>
      <c r="W96">
        <v>12.57</v>
      </c>
      <c r="X96">
        <v>38.773067974994063</v>
      </c>
      <c r="Y96">
        <v>0</v>
      </c>
      <c r="Z96">
        <v>0</v>
      </c>
      <c r="AA96">
        <v>0</v>
      </c>
      <c r="AB96">
        <v>0.59217554388597138</v>
      </c>
      <c r="AC96">
        <v>0</v>
      </c>
      <c r="AD96">
        <v>2.6938183194549583</v>
      </c>
      <c r="AE96">
        <v>9.7474496593489786</v>
      </c>
      <c r="AF96">
        <v>2.6230983772819472</v>
      </c>
      <c r="AG96">
        <v>12.287340000000002</v>
      </c>
      <c r="AH96">
        <v>11.762728194297784</v>
      </c>
      <c r="AI96">
        <v>0</v>
      </c>
      <c r="AJ96">
        <v>0</v>
      </c>
      <c r="AK96">
        <v>15.311239558707644</v>
      </c>
      <c r="AL96">
        <v>0</v>
      </c>
      <c r="AM96">
        <v>0</v>
      </c>
      <c r="AN96">
        <v>0</v>
      </c>
      <c r="AO96">
        <v>0</v>
      </c>
      <c r="AP96">
        <v>2.2703200000000008</v>
      </c>
      <c r="AQ96">
        <v>8.8335031746031731</v>
      </c>
      <c r="AR96">
        <v>12.078459239130433</v>
      </c>
      <c r="AS96">
        <v>1.349895926256319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601.87156317738186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2.89</v>
      </c>
      <c r="L97">
        <v>270</v>
      </c>
      <c r="M97">
        <v>27.21</v>
      </c>
      <c r="N97">
        <v>35.11999999999999</v>
      </c>
      <c r="O97">
        <v>0</v>
      </c>
      <c r="P97">
        <v>41.3</v>
      </c>
      <c r="Q97">
        <v>6.2430663390663383</v>
      </c>
      <c r="R97">
        <v>12.54</v>
      </c>
      <c r="S97">
        <v>7.8069300314465409</v>
      </c>
      <c r="T97">
        <v>0</v>
      </c>
      <c r="U97">
        <v>61.718470838907884</v>
      </c>
      <c r="V97">
        <v>6.15</v>
      </c>
      <c r="W97">
        <v>12.57</v>
      </c>
      <c r="X97">
        <v>40.97</v>
      </c>
      <c r="Y97">
        <v>0</v>
      </c>
      <c r="Z97">
        <v>0</v>
      </c>
      <c r="AA97">
        <v>0</v>
      </c>
      <c r="AB97">
        <v>0.59217554388597138</v>
      </c>
      <c r="AC97">
        <v>0</v>
      </c>
      <c r="AD97">
        <v>2.6938183194549583</v>
      </c>
      <c r="AE97">
        <v>9.7474496593489786</v>
      </c>
      <c r="AF97">
        <v>2.6230983772819472</v>
      </c>
      <c r="AG97">
        <v>12.287340000000002</v>
      </c>
      <c r="AH97">
        <v>11.762728194297784</v>
      </c>
      <c r="AI97">
        <v>0</v>
      </c>
      <c r="AJ97">
        <v>0</v>
      </c>
      <c r="AK97">
        <v>15.311239558707644</v>
      </c>
      <c r="AL97">
        <v>0</v>
      </c>
      <c r="AM97">
        <v>0</v>
      </c>
      <c r="AN97">
        <v>0</v>
      </c>
      <c r="AO97">
        <v>0</v>
      </c>
      <c r="AP97">
        <v>2.2703200000000008</v>
      </c>
      <c r="AQ97">
        <v>8.8335031746031731</v>
      </c>
      <c r="AR97">
        <v>0.97867119565217398</v>
      </c>
      <c r="AS97">
        <v>1.349895926256319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592.96870715890952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2.89</v>
      </c>
      <c r="L98">
        <v>270</v>
      </c>
      <c r="M98">
        <v>27.21</v>
      </c>
      <c r="N98">
        <v>35.11999999999999</v>
      </c>
      <c r="O98">
        <v>0</v>
      </c>
      <c r="P98">
        <v>41.3</v>
      </c>
      <c r="Q98">
        <v>6.2430663390663383</v>
      </c>
      <c r="R98">
        <v>12.54</v>
      </c>
      <c r="S98">
        <v>7.8069300314465409</v>
      </c>
      <c r="T98">
        <v>0</v>
      </c>
      <c r="U98">
        <v>61.718470838907884</v>
      </c>
      <c r="V98">
        <v>6.15</v>
      </c>
      <c r="W98">
        <v>12.57</v>
      </c>
      <c r="X98">
        <v>43.85</v>
      </c>
      <c r="Y98">
        <v>0</v>
      </c>
      <c r="Z98">
        <v>0</v>
      </c>
      <c r="AA98">
        <v>0</v>
      </c>
      <c r="AB98">
        <v>0.59217554388597138</v>
      </c>
      <c r="AC98">
        <v>0</v>
      </c>
      <c r="AD98">
        <v>2.6938183194549583</v>
      </c>
      <c r="AE98">
        <v>9.7474496593489786</v>
      </c>
      <c r="AF98">
        <v>2.6230983772819472</v>
      </c>
      <c r="AG98">
        <v>12.287340000000002</v>
      </c>
      <c r="AH98">
        <v>11.762728194297784</v>
      </c>
      <c r="AI98">
        <v>0</v>
      </c>
      <c r="AJ98">
        <v>0</v>
      </c>
      <c r="AK98">
        <v>15.311239558707644</v>
      </c>
      <c r="AL98">
        <v>0</v>
      </c>
      <c r="AM98">
        <v>0</v>
      </c>
      <c r="AN98">
        <v>0</v>
      </c>
      <c r="AO98">
        <v>0</v>
      </c>
      <c r="AP98">
        <v>2.2703200000000008</v>
      </c>
      <c r="AQ98">
        <v>8.8335031746031731</v>
      </c>
      <c r="AR98">
        <v>0.65347010869565214</v>
      </c>
      <c r="AS98">
        <v>1.349895926256319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595.52350607195297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7.3192499243948925E-2</v>
      </c>
      <c r="L99">
        <f t="shared" si="2"/>
        <v>7.3733918706053707</v>
      </c>
      <c r="M99">
        <f t="shared" si="2"/>
        <v>0.65304000000000062</v>
      </c>
      <c r="N99">
        <f t="shared" si="2"/>
        <v>0.84287999999999819</v>
      </c>
      <c r="O99">
        <f t="shared" si="2"/>
        <v>0</v>
      </c>
      <c r="P99">
        <f t="shared" si="2"/>
        <v>0.99120000000000175</v>
      </c>
      <c r="Q99">
        <f t="shared" si="2"/>
        <v>0.12684095811786858</v>
      </c>
      <c r="R99">
        <f t="shared" si="2"/>
        <v>0.2633249999999997</v>
      </c>
      <c r="S99">
        <f t="shared" si="2"/>
        <v>0.15542469536163514</v>
      </c>
      <c r="T99">
        <f t="shared" si="2"/>
        <v>0</v>
      </c>
      <c r="U99">
        <f t="shared" si="2"/>
        <v>1.4482754140605887</v>
      </c>
      <c r="V99">
        <f t="shared" si="2"/>
        <v>0.14692499999999972</v>
      </c>
      <c r="W99">
        <f t="shared" si="2"/>
        <v>0.281075135171656</v>
      </c>
      <c r="X99">
        <f t="shared" si="2"/>
        <v>0.88451047890985224</v>
      </c>
      <c r="Y99">
        <f t="shared" si="2"/>
        <v>0</v>
      </c>
      <c r="Z99">
        <f t="shared" si="2"/>
        <v>2.7621306818181819E-2</v>
      </c>
      <c r="AA99">
        <f t="shared" si="2"/>
        <v>3.9682850210970448E-2</v>
      </c>
      <c r="AB99">
        <f t="shared" si="2"/>
        <v>6.4347696924231021E-2</v>
      </c>
      <c r="AC99">
        <f t="shared" si="2"/>
        <v>5.0008004554735343E-2</v>
      </c>
      <c r="AD99">
        <f t="shared" si="2"/>
        <v>7.543151514004541E-2</v>
      </c>
      <c r="AE99">
        <f t="shared" si="2"/>
        <v>0.24044552895533691</v>
      </c>
      <c r="AF99">
        <f t="shared" si="2"/>
        <v>7.25815922920892E-2</v>
      </c>
      <c r="AG99">
        <f t="shared" si="2"/>
        <v>0.29489616000000013</v>
      </c>
      <c r="AH99">
        <f t="shared" si="2"/>
        <v>0.36690876114044324</v>
      </c>
      <c r="AI99">
        <f t="shared" si="2"/>
        <v>3.5155534171249017E-2</v>
      </c>
      <c r="AJ99">
        <f t="shared" si="2"/>
        <v>0</v>
      </c>
      <c r="AK99">
        <f t="shared" si="2"/>
        <v>0.36746974940898364</v>
      </c>
      <c r="AL99">
        <f t="shared" si="2"/>
        <v>0</v>
      </c>
      <c r="AM99">
        <f t="shared" si="2"/>
        <v>1.4212213053263319E-2</v>
      </c>
      <c r="AN99">
        <f t="shared" si="2"/>
        <v>0</v>
      </c>
      <c r="AO99">
        <f t="shared" si="2"/>
        <v>0</v>
      </c>
      <c r="AP99">
        <f t="shared" si="2"/>
        <v>6.1136036000000012E-2</v>
      </c>
      <c r="AQ99">
        <f t="shared" si="2"/>
        <v>0.13162962936507933</v>
      </c>
      <c r="AR99">
        <f t="shared" si="2"/>
        <v>5.153516847826084E-2</v>
      </c>
      <c r="AS99">
        <f t="shared" si="2"/>
        <v>4.8633068688670893E-2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15.181775866672453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0.34704000000000046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0.34704000000000046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45588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245.59</v>
      </c>
      <c r="L3" s="203">
        <v>9.44</v>
      </c>
      <c r="M3" s="203">
        <v>61.46</v>
      </c>
      <c r="N3" s="203">
        <v>50.27</v>
      </c>
      <c r="O3" s="203">
        <v>34.29</v>
      </c>
      <c r="P3" s="203">
        <v>26.6</v>
      </c>
      <c r="Q3" s="203">
        <v>8.82</v>
      </c>
      <c r="R3" s="203">
        <v>17.95</v>
      </c>
      <c r="S3" s="203">
        <v>11.17</v>
      </c>
      <c r="T3" s="203">
        <v>0</v>
      </c>
      <c r="U3" s="203">
        <v>57.9</v>
      </c>
      <c r="V3" s="203">
        <v>8.81</v>
      </c>
      <c r="W3" s="203">
        <v>19.18</v>
      </c>
      <c r="X3" s="203">
        <v>62.77</v>
      </c>
      <c r="Y3" s="203">
        <v>0</v>
      </c>
      <c r="Z3">
        <v>0</v>
      </c>
      <c r="AA3" s="203">
        <v>14.88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118.2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245.59</v>
      </c>
      <c r="L4" s="203">
        <v>9.44</v>
      </c>
      <c r="M4" s="203">
        <v>61.46</v>
      </c>
      <c r="N4" s="203">
        <v>50.27</v>
      </c>
      <c r="O4" s="203">
        <v>34.29</v>
      </c>
      <c r="P4" s="203">
        <v>26.6</v>
      </c>
      <c r="Q4" s="203">
        <v>8.82</v>
      </c>
      <c r="R4" s="203">
        <v>17.95</v>
      </c>
      <c r="S4" s="203">
        <v>11.17</v>
      </c>
      <c r="T4" s="203">
        <v>0</v>
      </c>
      <c r="U4" s="203">
        <v>57.9</v>
      </c>
      <c r="V4" s="203">
        <v>8.81</v>
      </c>
      <c r="W4" s="203">
        <v>19.28</v>
      </c>
      <c r="X4" s="203">
        <v>62.77</v>
      </c>
      <c r="Y4" s="203">
        <v>0</v>
      </c>
      <c r="Z4">
        <v>0</v>
      </c>
      <c r="AA4" s="203">
        <v>14.88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118.2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245.59</v>
      </c>
      <c r="L5" s="203">
        <v>9.44</v>
      </c>
      <c r="M5" s="203">
        <v>61.46</v>
      </c>
      <c r="N5" s="203">
        <v>50.27</v>
      </c>
      <c r="O5" s="203">
        <v>34.28</v>
      </c>
      <c r="P5" s="203">
        <v>26.6</v>
      </c>
      <c r="Q5" s="203">
        <v>8.82</v>
      </c>
      <c r="R5" s="203">
        <v>17.95</v>
      </c>
      <c r="S5" s="203">
        <v>11.17</v>
      </c>
      <c r="T5" s="203">
        <v>0</v>
      </c>
      <c r="U5" s="203">
        <v>57.9</v>
      </c>
      <c r="V5" s="203">
        <v>8.81</v>
      </c>
      <c r="W5" s="203">
        <v>19.28</v>
      </c>
      <c r="X5" s="203">
        <v>62.77</v>
      </c>
      <c r="Y5" s="203">
        <v>0</v>
      </c>
      <c r="Z5">
        <v>0</v>
      </c>
      <c r="AA5" s="203">
        <v>14.88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118.2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245.59</v>
      </c>
      <c r="L6" s="203">
        <v>9.44</v>
      </c>
      <c r="M6" s="203">
        <v>61.46</v>
      </c>
      <c r="N6" s="203">
        <v>50.27</v>
      </c>
      <c r="O6" s="203">
        <v>34.28</v>
      </c>
      <c r="P6" s="203">
        <v>26.6</v>
      </c>
      <c r="Q6" s="203">
        <v>8.82</v>
      </c>
      <c r="R6" s="203">
        <v>17.95</v>
      </c>
      <c r="S6" s="203">
        <v>11.17</v>
      </c>
      <c r="T6" s="203">
        <v>0</v>
      </c>
      <c r="U6" s="203">
        <v>57.9</v>
      </c>
      <c r="V6" s="203">
        <v>8.81</v>
      </c>
      <c r="W6" s="203">
        <v>19.28</v>
      </c>
      <c r="X6" s="203">
        <v>62.77</v>
      </c>
      <c r="Y6" s="203">
        <v>0</v>
      </c>
      <c r="Z6">
        <v>0</v>
      </c>
      <c r="AA6" s="203">
        <v>14.88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118.2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245.59</v>
      </c>
      <c r="L7" s="203">
        <v>9.44</v>
      </c>
      <c r="M7" s="203">
        <v>61.46</v>
      </c>
      <c r="N7" s="203">
        <v>50.27</v>
      </c>
      <c r="O7" s="203">
        <v>34.28</v>
      </c>
      <c r="P7" s="203">
        <v>26.6</v>
      </c>
      <c r="Q7" s="203">
        <v>8.82</v>
      </c>
      <c r="R7" s="203">
        <v>17.95</v>
      </c>
      <c r="S7" s="203">
        <v>11.17</v>
      </c>
      <c r="T7" s="203">
        <v>0</v>
      </c>
      <c r="U7" s="203">
        <v>57.9</v>
      </c>
      <c r="V7" s="203">
        <v>8.81</v>
      </c>
      <c r="W7" s="203">
        <v>19.28</v>
      </c>
      <c r="X7" s="203">
        <v>62.77</v>
      </c>
      <c r="Y7" s="203">
        <v>0</v>
      </c>
      <c r="Z7">
        <v>0</v>
      </c>
      <c r="AA7" s="203">
        <v>14.88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118.2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245.59</v>
      </c>
      <c r="L8" s="203">
        <v>9.44</v>
      </c>
      <c r="M8" s="203">
        <v>61.46</v>
      </c>
      <c r="N8" s="203">
        <v>50.27</v>
      </c>
      <c r="O8" s="203">
        <v>34.28</v>
      </c>
      <c r="P8" s="203">
        <v>26.6</v>
      </c>
      <c r="Q8" s="203">
        <v>8.82</v>
      </c>
      <c r="R8" s="203">
        <v>17.95</v>
      </c>
      <c r="S8" s="203">
        <v>11.17</v>
      </c>
      <c r="T8" s="203">
        <v>0</v>
      </c>
      <c r="U8" s="203">
        <v>57.9</v>
      </c>
      <c r="V8" s="203">
        <v>8.81</v>
      </c>
      <c r="W8" s="203">
        <v>19.28</v>
      </c>
      <c r="X8" s="203">
        <v>62.77</v>
      </c>
      <c r="Y8" s="203">
        <v>0</v>
      </c>
      <c r="Z8">
        <v>0</v>
      </c>
      <c r="AA8" s="203">
        <v>14.88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118.2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245.59</v>
      </c>
      <c r="L9" s="203">
        <v>9.44</v>
      </c>
      <c r="M9" s="203">
        <v>61.46</v>
      </c>
      <c r="N9" s="203">
        <v>50.27</v>
      </c>
      <c r="O9" s="203">
        <v>34.28</v>
      </c>
      <c r="P9" s="203">
        <v>26.6</v>
      </c>
      <c r="Q9" s="203">
        <v>8.82</v>
      </c>
      <c r="R9" s="203">
        <v>17.95</v>
      </c>
      <c r="S9" s="203">
        <v>11.17</v>
      </c>
      <c r="T9" s="203">
        <v>0</v>
      </c>
      <c r="U9" s="203">
        <v>57.9</v>
      </c>
      <c r="V9" s="203">
        <v>8.81</v>
      </c>
      <c r="W9" s="203">
        <v>19.28</v>
      </c>
      <c r="X9" s="203">
        <v>62.77</v>
      </c>
      <c r="Y9" s="203">
        <v>0</v>
      </c>
      <c r="Z9">
        <v>0</v>
      </c>
      <c r="AA9" s="203">
        <v>14.88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118.2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245.59</v>
      </c>
      <c r="L10" s="203">
        <v>9.44</v>
      </c>
      <c r="M10" s="203">
        <v>61.46</v>
      </c>
      <c r="N10" s="203">
        <v>50.27</v>
      </c>
      <c r="O10" s="203">
        <v>34.28</v>
      </c>
      <c r="P10" s="203">
        <v>26.6</v>
      </c>
      <c r="Q10" s="203">
        <v>8.82</v>
      </c>
      <c r="R10" s="203">
        <v>17.95</v>
      </c>
      <c r="S10" s="203">
        <v>11.17</v>
      </c>
      <c r="T10" s="203">
        <v>0</v>
      </c>
      <c r="U10" s="203">
        <v>57.9</v>
      </c>
      <c r="V10" s="203">
        <v>8.81</v>
      </c>
      <c r="W10" s="203">
        <v>19.28</v>
      </c>
      <c r="X10" s="203">
        <v>62.77</v>
      </c>
      <c r="Y10" s="203">
        <v>0</v>
      </c>
      <c r="Z10">
        <v>0</v>
      </c>
      <c r="AA10" s="203">
        <v>14.88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118.2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230</v>
      </c>
      <c r="L11" s="203">
        <v>9.1</v>
      </c>
      <c r="M11" s="203">
        <v>61.46</v>
      </c>
      <c r="N11" s="203">
        <v>50.27</v>
      </c>
      <c r="O11" s="203">
        <v>34.28</v>
      </c>
      <c r="P11" s="203">
        <v>26.6</v>
      </c>
      <c r="Q11" s="203">
        <v>8.82</v>
      </c>
      <c r="R11" s="203">
        <v>17.95</v>
      </c>
      <c r="S11" s="203">
        <v>11.17</v>
      </c>
      <c r="T11" s="203">
        <v>0</v>
      </c>
      <c r="U11" s="203">
        <v>57.9</v>
      </c>
      <c r="V11" s="203">
        <v>8.81</v>
      </c>
      <c r="W11" s="203">
        <v>19.28</v>
      </c>
      <c r="X11" s="203">
        <v>62.77</v>
      </c>
      <c r="Y11" s="203">
        <v>0</v>
      </c>
      <c r="Z11">
        <v>0</v>
      </c>
      <c r="AA11" s="203">
        <v>14.88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118.2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192.76</v>
      </c>
      <c r="L12" s="203">
        <v>9.1</v>
      </c>
      <c r="M12" s="203">
        <v>61.46</v>
      </c>
      <c r="N12" s="203">
        <v>50.27</v>
      </c>
      <c r="O12" s="203">
        <v>34.28</v>
      </c>
      <c r="P12" s="203">
        <v>26.6</v>
      </c>
      <c r="Q12" s="203">
        <v>8.82</v>
      </c>
      <c r="R12" s="203">
        <v>17.95</v>
      </c>
      <c r="S12" s="203">
        <v>11.17</v>
      </c>
      <c r="T12" s="203">
        <v>0</v>
      </c>
      <c r="U12" s="203">
        <v>57.9</v>
      </c>
      <c r="V12" s="203">
        <v>8.81</v>
      </c>
      <c r="W12" s="203">
        <v>19.28</v>
      </c>
      <c r="X12" s="203">
        <v>62.77</v>
      </c>
      <c r="Y12" s="203">
        <v>0</v>
      </c>
      <c r="Z12">
        <v>0</v>
      </c>
      <c r="AA12" s="203">
        <v>14.88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118.2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163.85</v>
      </c>
      <c r="L13" s="203">
        <v>9.1</v>
      </c>
      <c r="M13" s="203">
        <v>61.46</v>
      </c>
      <c r="N13" s="203">
        <v>50.27</v>
      </c>
      <c r="O13" s="203">
        <v>34.28</v>
      </c>
      <c r="P13" s="203">
        <v>26.6</v>
      </c>
      <c r="Q13" s="203">
        <v>8.82</v>
      </c>
      <c r="R13" s="203">
        <v>17.95</v>
      </c>
      <c r="S13" s="203">
        <v>11.17</v>
      </c>
      <c r="T13" s="203">
        <v>0</v>
      </c>
      <c r="U13" s="203">
        <v>57.9</v>
      </c>
      <c r="V13" s="203">
        <v>8.81</v>
      </c>
      <c r="W13" s="203">
        <v>19.28</v>
      </c>
      <c r="X13" s="203">
        <v>62.77</v>
      </c>
      <c r="Y13" s="203">
        <v>0</v>
      </c>
      <c r="Z13">
        <v>0</v>
      </c>
      <c r="AA13" s="203">
        <v>14.88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118.2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163.85</v>
      </c>
      <c r="L14" s="203">
        <v>9.1</v>
      </c>
      <c r="M14" s="203">
        <v>61.46</v>
      </c>
      <c r="N14" s="203">
        <v>50.27</v>
      </c>
      <c r="O14" s="203">
        <v>34.28</v>
      </c>
      <c r="P14" s="203">
        <v>26.6</v>
      </c>
      <c r="Q14" s="203">
        <v>8.82</v>
      </c>
      <c r="R14" s="203">
        <v>17.95</v>
      </c>
      <c r="S14" s="203">
        <v>11.17</v>
      </c>
      <c r="T14" s="203">
        <v>0</v>
      </c>
      <c r="U14" s="203">
        <v>57.9</v>
      </c>
      <c r="V14" s="203">
        <v>8.81</v>
      </c>
      <c r="W14" s="203">
        <v>19.28</v>
      </c>
      <c r="X14" s="203">
        <v>62.77</v>
      </c>
      <c r="Y14" s="203">
        <v>0</v>
      </c>
      <c r="Z14">
        <v>0</v>
      </c>
      <c r="AA14" s="203">
        <v>14.88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118.2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163.85</v>
      </c>
      <c r="L15" s="203">
        <v>9.1</v>
      </c>
      <c r="M15" s="203">
        <v>61.46</v>
      </c>
      <c r="N15" s="203">
        <v>50.27</v>
      </c>
      <c r="O15" s="203">
        <v>34.28</v>
      </c>
      <c r="P15" s="203">
        <v>26.6</v>
      </c>
      <c r="Q15" s="203">
        <v>8.82</v>
      </c>
      <c r="R15" s="203">
        <v>17.95</v>
      </c>
      <c r="S15" s="203">
        <v>11.17</v>
      </c>
      <c r="T15" s="203">
        <v>0</v>
      </c>
      <c r="U15" s="203">
        <v>57.9</v>
      </c>
      <c r="V15" s="203">
        <v>8.15</v>
      </c>
      <c r="W15" s="203">
        <v>19.28</v>
      </c>
      <c r="X15" s="203">
        <v>62.77</v>
      </c>
      <c r="Y15" s="203">
        <v>0</v>
      </c>
      <c r="Z15">
        <v>0</v>
      </c>
      <c r="AA15" s="203">
        <v>14.88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118.2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163.85</v>
      </c>
      <c r="L16" s="203">
        <v>9.1</v>
      </c>
      <c r="M16" s="203">
        <v>61.46</v>
      </c>
      <c r="N16" s="203">
        <v>50.27</v>
      </c>
      <c r="O16" s="203">
        <v>34.28</v>
      </c>
      <c r="P16" s="203">
        <v>26.6</v>
      </c>
      <c r="Q16" s="203">
        <v>8.82</v>
      </c>
      <c r="R16" s="203">
        <v>17.95</v>
      </c>
      <c r="S16" s="203">
        <v>11.17</v>
      </c>
      <c r="T16" s="203">
        <v>0</v>
      </c>
      <c r="U16" s="203">
        <v>57.9</v>
      </c>
      <c r="V16" s="203">
        <v>8.15</v>
      </c>
      <c r="W16" s="203">
        <v>19.28</v>
      </c>
      <c r="X16" s="203">
        <v>62.77</v>
      </c>
      <c r="Y16" s="203">
        <v>0</v>
      </c>
      <c r="Z16">
        <v>0</v>
      </c>
      <c r="AA16" s="203">
        <v>14.88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118.2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163.85</v>
      </c>
      <c r="L17" s="203">
        <v>9.1</v>
      </c>
      <c r="M17" s="203">
        <v>61.46</v>
      </c>
      <c r="N17" s="203">
        <v>50.27</v>
      </c>
      <c r="O17" s="203">
        <v>34.28</v>
      </c>
      <c r="P17" s="203">
        <v>26.6</v>
      </c>
      <c r="Q17" s="203">
        <v>8.82</v>
      </c>
      <c r="R17" s="203">
        <v>17.95</v>
      </c>
      <c r="S17" s="203">
        <v>11.17</v>
      </c>
      <c r="T17" s="203">
        <v>0</v>
      </c>
      <c r="U17" s="203">
        <v>57.9</v>
      </c>
      <c r="V17" s="203">
        <v>8.15</v>
      </c>
      <c r="W17" s="203">
        <v>19.28</v>
      </c>
      <c r="X17" s="203">
        <v>62.77</v>
      </c>
      <c r="Y17" s="203">
        <v>0</v>
      </c>
      <c r="Z17">
        <v>0</v>
      </c>
      <c r="AA17" s="203">
        <v>14.88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118.2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163.85</v>
      </c>
      <c r="L18" s="203">
        <v>9.1</v>
      </c>
      <c r="M18" s="203">
        <v>61.46</v>
      </c>
      <c r="N18" s="203">
        <v>50.27</v>
      </c>
      <c r="O18" s="203">
        <v>34.28</v>
      </c>
      <c r="P18" s="203">
        <v>26.6</v>
      </c>
      <c r="Q18" s="203">
        <v>8.82</v>
      </c>
      <c r="R18" s="203">
        <v>17.95</v>
      </c>
      <c r="S18" s="203">
        <v>11.17</v>
      </c>
      <c r="T18" s="203">
        <v>0</v>
      </c>
      <c r="U18" s="203">
        <v>57.9</v>
      </c>
      <c r="V18" s="203">
        <v>8.15</v>
      </c>
      <c r="W18" s="203">
        <v>19.28</v>
      </c>
      <c r="X18" s="203">
        <v>62.77</v>
      </c>
      <c r="Y18" s="203">
        <v>0</v>
      </c>
      <c r="Z18">
        <v>0</v>
      </c>
      <c r="AA18" s="203">
        <v>14.88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118.2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163.85</v>
      </c>
      <c r="L19" s="203">
        <v>9.1</v>
      </c>
      <c r="M19" s="203">
        <v>61.46</v>
      </c>
      <c r="N19" s="203">
        <v>50.27</v>
      </c>
      <c r="O19" s="203">
        <v>34.28</v>
      </c>
      <c r="P19" s="203">
        <v>26.6</v>
      </c>
      <c r="Q19" s="203">
        <v>8.82</v>
      </c>
      <c r="R19" s="203">
        <v>17.95</v>
      </c>
      <c r="S19" s="203">
        <v>11.17</v>
      </c>
      <c r="T19" s="203">
        <v>0</v>
      </c>
      <c r="U19" s="203">
        <v>57.9</v>
      </c>
      <c r="V19" s="203">
        <v>8.15</v>
      </c>
      <c r="W19" s="203">
        <v>19.28</v>
      </c>
      <c r="X19" s="203">
        <v>62.77</v>
      </c>
      <c r="Y19" s="203">
        <v>0</v>
      </c>
      <c r="Z19">
        <v>0</v>
      </c>
      <c r="AA19" s="203">
        <v>14.88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118.2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163.85</v>
      </c>
      <c r="L20" s="203">
        <v>9.1</v>
      </c>
      <c r="M20" s="203">
        <v>61.46</v>
      </c>
      <c r="N20" s="203">
        <v>50.27</v>
      </c>
      <c r="O20" s="203">
        <v>34.28</v>
      </c>
      <c r="P20" s="203">
        <v>26.6</v>
      </c>
      <c r="Q20" s="203">
        <v>8.82</v>
      </c>
      <c r="R20" s="203">
        <v>17.95</v>
      </c>
      <c r="S20" s="203">
        <v>11.17</v>
      </c>
      <c r="T20" s="203">
        <v>0</v>
      </c>
      <c r="U20" s="203">
        <v>57.9</v>
      </c>
      <c r="V20" s="203">
        <v>8.15</v>
      </c>
      <c r="W20" s="203">
        <v>19.28</v>
      </c>
      <c r="X20" s="203">
        <v>62.77</v>
      </c>
      <c r="Y20" s="203">
        <v>0</v>
      </c>
      <c r="Z20">
        <v>0</v>
      </c>
      <c r="AA20" s="203">
        <v>14.88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118.2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163.85</v>
      </c>
      <c r="L21" s="203">
        <v>9.1</v>
      </c>
      <c r="M21" s="203">
        <v>61.46</v>
      </c>
      <c r="N21" s="203">
        <v>50.27</v>
      </c>
      <c r="O21" s="203">
        <v>34.28</v>
      </c>
      <c r="P21" s="203">
        <v>26.6</v>
      </c>
      <c r="Q21" s="203">
        <v>8.82</v>
      </c>
      <c r="R21" s="203">
        <v>17.95</v>
      </c>
      <c r="S21" s="203">
        <v>11.17</v>
      </c>
      <c r="T21" s="203">
        <v>0</v>
      </c>
      <c r="U21" s="203">
        <v>57.9</v>
      </c>
      <c r="V21" s="203">
        <v>8.81</v>
      </c>
      <c r="W21" s="203">
        <v>19.28</v>
      </c>
      <c r="X21" s="203">
        <v>62.77</v>
      </c>
      <c r="Y21" s="203">
        <v>0</v>
      </c>
      <c r="Z21">
        <v>0</v>
      </c>
      <c r="AA21" s="203">
        <v>14.88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118.2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163.85</v>
      </c>
      <c r="L22" s="203">
        <v>9.1</v>
      </c>
      <c r="M22" s="203">
        <v>61.46</v>
      </c>
      <c r="N22" s="203">
        <v>50.27</v>
      </c>
      <c r="O22" s="203">
        <v>34.28</v>
      </c>
      <c r="P22" s="203">
        <v>26.6</v>
      </c>
      <c r="Q22" s="203">
        <v>8.82</v>
      </c>
      <c r="R22" s="203">
        <v>17.95</v>
      </c>
      <c r="S22" s="203">
        <v>11.17</v>
      </c>
      <c r="T22" s="203">
        <v>0</v>
      </c>
      <c r="U22" s="203">
        <v>57.9</v>
      </c>
      <c r="V22" s="203">
        <v>8.81</v>
      </c>
      <c r="W22" s="203">
        <v>19.28</v>
      </c>
      <c r="X22" s="203">
        <v>62.77</v>
      </c>
      <c r="Y22" s="203">
        <v>0</v>
      </c>
      <c r="Z22">
        <v>0</v>
      </c>
      <c r="AA22" s="203">
        <v>15.49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118.2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163.85</v>
      </c>
      <c r="L23" s="203">
        <v>9.1</v>
      </c>
      <c r="M23" s="203">
        <v>61.46</v>
      </c>
      <c r="N23" s="203">
        <v>50.27</v>
      </c>
      <c r="O23" s="203">
        <v>34.28</v>
      </c>
      <c r="P23" s="203">
        <v>26.6</v>
      </c>
      <c r="Q23" s="203">
        <v>8.82</v>
      </c>
      <c r="R23" s="203">
        <v>17.95</v>
      </c>
      <c r="S23" s="203">
        <v>11.17</v>
      </c>
      <c r="T23" s="203">
        <v>0</v>
      </c>
      <c r="U23" s="203">
        <v>57.9</v>
      </c>
      <c r="V23" s="203">
        <v>8.81</v>
      </c>
      <c r="W23" s="203">
        <v>19.28</v>
      </c>
      <c r="X23" s="203">
        <v>62.77</v>
      </c>
      <c r="Y23" s="203">
        <v>0</v>
      </c>
      <c r="Z23">
        <v>0</v>
      </c>
      <c r="AA23" s="203">
        <v>15.49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118.2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163.85</v>
      </c>
      <c r="L24" s="203">
        <v>9.1</v>
      </c>
      <c r="M24" s="203">
        <v>61.46</v>
      </c>
      <c r="N24" s="203">
        <v>50.27</v>
      </c>
      <c r="O24" s="203">
        <v>34.28</v>
      </c>
      <c r="P24" s="203">
        <v>26.6</v>
      </c>
      <c r="Q24" s="203">
        <v>8.82</v>
      </c>
      <c r="R24" s="203">
        <v>17.95</v>
      </c>
      <c r="S24" s="203">
        <v>11.17</v>
      </c>
      <c r="T24" s="203">
        <v>0</v>
      </c>
      <c r="U24" s="203">
        <v>57.9</v>
      </c>
      <c r="V24" s="203">
        <v>8.81</v>
      </c>
      <c r="W24" s="203">
        <v>19.28</v>
      </c>
      <c r="X24" s="203">
        <v>62.77</v>
      </c>
      <c r="Y24" s="203">
        <v>0</v>
      </c>
      <c r="Z24">
        <v>0</v>
      </c>
      <c r="AA24" s="203">
        <v>15.49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118.2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163.85</v>
      </c>
      <c r="L25" s="203">
        <v>9.1</v>
      </c>
      <c r="M25" s="203">
        <v>61.46</v>
      </c>
      <c r="N25" s="203">
        <v>50.27</v>
      </c>
      <c r="O25" s="203">
        <v>34.28</v>
      </c>
      <c r="P25" s="203">
        <v>26.6</v>
      </c>
      <c r="Q25" s="203">
        <v>8.82</v>
      </c>
      <c r="R25" s="203">
        <v>17.95</v>
      </c>
      <c r="S25" s="203">
        <v>11.17</v>
      </c>
      <c r="T25" s="203">
        <v>0</v>
      </c>
      <c r="U25" s="203">
        <v>57.9</v>
      </c>
      <c r="V25" s="203">
        <v>8.81</v>
      </c>
      <c r="W25" s="203">
        <v>17.98</v>
      </c>
      <c r="X25" s="203">
        <v>62.77</v>
      </c>
      <c r="Y25" s="203">
        <v>0</v>
      </c>
      <c r="Z25">
        <v>0</v>
      </c>
      <c r="AA25" s="203">
        <v>15.49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118.2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163.85</v>
      </c>
      <c r="L26" s="203">
        <v>9.1</v>
      </c>
      <c r="M26" s="203">
        <v>61.46</v>
      </c>
      <c r="N26" s="203">
        <v>50.27</v>
      </c>
      <c r="O26" s="203">
        <v>34.28</v>
      </c>
      <c r="P26" s="203">
        <v>26.6</v>
      </c>
      <c r="Q26" s="203">
        <v>8.82</v>
      </c>
      <c r="R26" s="203">
        <v>17.95</v>
      </c>
      <c r="S26" s="203">
        <v>11.17</v>
      </c>
      <c r="T26" s="203">
        <v>0</v>
      </c>
      <c r="U26" s="203">
        <v>57.9</v>
      </c>
      <c r="V26" s="203">
        <v>8.81</v>
      </c>
      <c r="W26" s="203">
        <v>17.98</v>
      </c>
      <c r="X26" s="203">
        <v>62.77</v>
      </c>
      <c r="Y26" s="203">
        <v>0</v>
      </c>
      <c r="Z26">
        <v>0</v>
      </c>
      <c r="AA26" s="203">
        <v>15.49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118.2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163.85</v>
      </c>
      <c r="L27" s="203">
        <v>9.1</v>
      </c>
      <c r="M27" s="203">
        <v>61.46</v>
      </c>
      <c r="N27" s="203">
        <v>50.27</v>
      </c>
      <c r="O27" s="203">
        <v>34.28</v>
      </c>
      <c r="P27" s="203">
        <v>26.6</v>
      </c>
      <c r="Q27" s="203">
        <v>8.82</v>
      </c>
      <c r="R27" s="203">
        <v>17.95</v>
      </c>
      <c r="S27" s="203">
        <v>11.17</v>
      </c>
      <c r="T27" s="203">
        <v>0</v>
      </c>
      <c r="U27" s="203">
        <v>57.9</v>
      </c>
      <c r="V27" s="203">
        <v>8.81</v>
      </c>
      <c r="W27" s="203">
        <v>17.98</v>
      </c>
      <c r="X27" s="203">
        <v>62.77</v>
      </c>
      <c r="Y27" s="203">
        <v>0</v>
      </c>
      <c r="Z27">
        <v>0</v>
      </c>
      <c r="AA27" s="203">
        <v>15.49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118.2</v>
      </c>
      <c r="AQ27" s="203">
        <v>0</v>
      </c>
      <c r="AR27" s="203">
        <v>9.15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163.85</v>
      </c>
      <c r="L28" s="203">
        <v>9.1</v>
      </c>
      <c r="M28" s="203">
        <v>61.46</v>
      </c>
      <c r="N28" s="203">
        <v>50.27</v>
      </c>
      <c r="O28" s="203">
        <v>34.28</v>
      </c>
      <c r="P28" s="203">
        <v>26.6</v>
      </c>
      <c r="Q28" s="203">
        <v>8.82</v>
      </c>
      <c r="R28" s="203">
        <v>17.95</v>
      </c>
      <c r="S28" s="203">
        <v>11.17</v>
      </c>
      <c r="T28" s="203">
        <v>0</v>
      </c>
      <c r="U28" s="203">
        <v>57.9</v>
      </c>
      <c r="V28" s="203">
        <v>8.81</v>
      </c>
      <c r="W28" s="203">
        <v>17.98</v>
      </c>
      <c r="X28" s="203">
        <v>62.77</v>
      </c>
      <c r="Y28" s="203">
        <v>0</v>
      </c>
      <c r="Z28">
        <v>0</v>
      </c>
      <c r="AA28" s="203">
        <v>15.49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118.2</v>
      </c>
      <c r="AQ28" s="203">
        <v>0</v>
      </c>
      <c r="AR28" s="203">
        <v>20.95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163.85</v>
      </c>
      <c r="L29" s="203">
        <v>9.1</v>
      </c>
      <c r="M29" s="203">
        <v>61.46</v>
      </c>
      <c r="N29" s="203">
        <v>50.27</v>
      </c>
      <c r="O29" s="203">
        <v>34.28</v>
      </c>
      <c r="P29" s="203">
        <v>26.6</v>
      </c>
      <c r="Q29" s="203">
        <v>8.82</v>
      </c>
      <c r="R29" s="203">
        <v>17.95</v>
      </c>
      <c r="S29" s="203">
        <v>11.17</v>
      </c>
      <c r="T29" s="203">
        <v>0</v>
      </c>
      <c r="U29" s="203">
        <v>57.9</v>
      </c>
      <c r="V29" s="203">
        <v>8.81</v>
      </c>
      <c r="W29" s="203">
        <v>17.98</v>
      </c>
      <c r="X29" s="203">
        <v>62.77</v>
      </c>
      <c r="Y29" s="203">
        <v>0</v>
      </c>
      <c r="Z29">
        <v>0</v>
      </c>
      <c r="AA29" s="203">
        <v>15.49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118.2</v>
      </c>
      <c r="AQ29" s="203">
        <v>0</v>
      </c>
      <c r="AR29" s="203">
        <v>35.35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163.85</v>
      </c>
      <c r="L30" s="203">
        <v>9.1</v>
      </c>
      <c r="M30" s="203">
        <v>61.46</v>
      </c>
      <c r="N30" s="203">
        <v>50.27</v>
      </c>
      <c r="O30" s="203">
        <v>34.28</v>
      </c>
      <c r="P30" s="203">
        <v>26.6</v>
      </c>
      <c r="Q30" s="203">
        <v>8.82</v>
      </c>
      <c r="R30" s="203">
        <v>17.95</v>
      </c>
      <c r="S30" s="203">
        <v>11.17</v>
      </c>
      <c r="T30" s="203">
        <v>0</v>
      </c>
      <c r="U30" s="203">
        <v>57.9</v>
      </c>
      <c r="V30" s="203">
        <v>8.81</v>
      </c>
      <c r="W30" s="203">
        <v>17.98</v>
      </c>
      <c r="X30" s="203">
        <v>62.77</v>
      </c>
      <c r="Y30" s="203">
        <v>0</v>
      </c>
      <c r="Z30">
        <v>0</v>
      </c>
      <c r="AA30" s="203">
        <v>15.49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118.2</v>
      </c>
      <c r="AQ30" s="203">
        <v>0</v>
      </c>
      <c r="AR30" s="203">
        <v>39.65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163.85</v>
      </c>
      <c r="L31" s="203">
        <v>9.1</v>
      </c>
      <c r="M31" s="203">
        <v>61.46</v>
      </c>
      <c r="N31" s="203">
        <v>50.27</v>
      </c>
      <c r="O31" s="203">
        <v>34.28</v>
      </c>
      <c r="P31" s="203">
        <v>26.6</v>
      </c>
      <c r="Q31" s="203">
        <v>8.82</v>
      </c>
      <c r="R31" s="203">
        <v>17.95</v>
      </c>
      <c r="S31" s="203">
        <v>11.17</v>
      </c>
      <c r="T31" s="203">
        <v>0</v>
      </c>
      <c r="U31" s="203">
        <v>57.9</v>
      </c>
      <c r="V31" s="203">
        <v>8.81</v>
      </c>
      <c r="W31" s="203">
        <v>17.98</v>
      </c>
      <c r="X31" s="203">
        <v>62.77</v>
      </c>
      <c r="Y31" s="203">
        <v>0</v>
      </c>
      <c r="Z31">
        <v>0</v>
      </c>
      <c r="AA31" s="203">
        <v>14.88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118.2</v>
      </c>
      <c r="AQ31" s="203">
        <v>0</v>
      </c>
      <c r="AR31" s="203">
        <v>42.5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163.85</v>
      </c>
      <c r="L32" s="203">
        <v>9.1</v>
      </c>
      <c r="M32" s="203">
        <v>61.46</v>
      </c>
      <c r="N32" s="203">
        <v>50.27</v>
      </c>
      <c r="O32" s="203">
        <v>34.28</v>
      </c>
      <c r="P32" s="203">
        <v>26.6</v>
      </c>
      <c r="Q32" s="203">
        <v>8.82</v>
      </c>
      <c r="R32" s="203">
        <v>17.95</v>
      </c>
      <c r="S32" s="203">
        <v>11.17</v>
      </c>
      <c r="T32" s="203">
        <v>0</v>
      </c>
      <c r="U32" s="203">
        <v>57.9</v>
      </c>
      <c r="V32" s="203">
        <v>8.81</v>
      </c>
      <c r="W32" s="203">
        <v>17.98</v>
      </c>
      <c r="X32" s="203">
        <v>62.77</v>
      </c>
      <c r="Y32" s="203">
        <v>0</v>
      </c>
      <c r="Z32">
        <v>0</v>
      </c>
      <c r="AA32" s="203">
        <v>14.88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118.2</v>
      </c>
      <c r="AQ32" s="203">
        <v>0</v>
      </c>
      <c r="AR32" s="203">
        <v>45.85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163.85</v>
      </c>
      <c r="L33" s="203">
        <v>9.1</v>
      </c>
      <c r="M33" s="203">
        <v>61.46</v>
      </c>
      <c r="N33" s="203">
        <v>50.27</v>
      </c>
      <c r="O33" s="203">
        <v>34.28</v>
      </c>
      <c r="P33" s="203">
        <v>26.6</v>
      </c>
      <c r="Q33" s="203">
        <v>8.82</v>
      </c>
      <c r="R33" s="203">
        <v>17.95</v>
      </c>
      <c r="S33" s="203">
        <v>11.17</v>
      </c>
      <c r="T33" s="203">
        <v>0</v>
      </c>
      <c r="U33" s="203">
        <v>57.9</v>
      </c>
      <c r="V33" s="203">
        <v>8.81</v>
      </c>
      <c r="W33" s="203">
        <v>17.98</v>
      </c>
      <c r="X33" s="203">
        <v>62.77</v>
      </c>
      <c r="Y33" s="203">
        <v>0</v>
      </c>
      <c r="Z33">
        <v>0</v>
      </c>
      <c r="AA33" s="203">
        <v>14.88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118.2</v>
      </c>
      <c r="AQ33" s="203">
        <v>0</v>
      </c>
      <c r="AR33" s="203">
        <v>47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192.76</v>
      </c>
      <c r="L34" s="203">
        <v>9.1</v>
      </c>
      <c r="M34" s="203">
        <v>61.46</v>
      </c>
      <c r="N34" s="203">
        <v>50.27</v>
      </c>
      <c r="O34" s="203">
        <v>34.28</v>
      </c>
      <c r="P34" s="203">
        <v>26.6</v>
      </c>
      <c r="Q34" s="203">
        <v>8.82</v>
      </c>
      <c r="R34" s="203">
        <v>17.95</v>
      </c>
      <c r="S34" s="203">
        <v>11.17</v>
      </c>
      <c r="T34" s="203">
        <v>0</v>
      </c>
      <c r="U34" s="203">
        <v>57.9</v>
      </c>
      <c r="V34" s="203">
        <v>8.81</v>
      </c>
      <c r="W34" s="203">
        <v>17.98</v>
      </c>
      <c r="X34" s="203">
        <v>62.77</v>
      </c>
      <c r="Y34" s="203">
        <v>0</v>
      </c>
      <c r="Z34">
        <v>0</v>
      </c>
      <c r="AA34" s="203">
        <v>14.88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118.2</v>
      </c>
      <c r="AQ34" s="203">
        <v>0</v>
      </c>
      <c r="AR34" s="203">
        <v>47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192.76</v>
      </c>
      <c r="L35" s="203">
        <v>9.1</v>
      </c>
      <c r="M35" s="203">
        <v>61.46</v>
      </c>
      <c r="N35" s="203">
        <v>50.27</v>
      </c>
      <c r="O35" s="203">
        <v>34.28</v>
      </c>
      <c r="P35" s="203">
        <v>26.6</v>
      </c>
      <c r="Q35" s="203">
        <v>8.82</v>
      </c>
      <c r="R35" s="203">
        <v>17.95</v>
      </c>
      <c r="S35" s="203">
        <v>11.17</v>
      </c>
      <c r="T35" s="203">
        <v>0</v>
      </c>
      <c r="U35" s="203">
        <v>57.9</v>
      </c>
      <c r="V35" s="203">
        <v>8.81</v>
      </c>
      <c r="W35" s="203">
        <v>17.98</v>
      </c>
      <c r="X35" s="203">
        <v>62.77</v>
      </c>
      <c r="Y35" s="203">
        <v>0</v>
      </c>
      <c r="Z35">
        <v>0</v>
      </c>
      <c r="AA35" s="203">
        <v>14.88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118.2</v>
      </c>
      <c r="AQ35" s="203">
        <v>0</v>
      </c>
      <c r="AR35" s="203">
        <v>47.5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221.68</v>
      </c>
      <c r="L36" s="203">
        <v>9.1</v>
      </c>
      <c r="M36" s="203">
        <v>61.46</v>
      </c>
      <c r="N36" s="203">
        <v>50.27</v>
      </c>
      <c r="O36" s="203">
        <v>34.28</v>
      </c>
      <c r="P36" s="203">
        <v>26.6</v>
      </c>
      <c r="Q36" s="203">
        <v>8.82</v>
      </c>
      <c r="R36" s="203">
        <v>17.95</v>
      </c>
      <c r="S36" s="203">
        <v>11.17</v>
      </c>
      <c r="T36" s="203">
        <v>0</v>
      </c>
      <c r="U36" s="203">
        <v>57.9</v>
      </c>
      <c r="V36" s="203">
        <v>8.81</v>
      </c>
      <c r="W36" s="203">
        <v>17.98</v>
      </c>
      <c r="X36" s="203">
        <v>62.77</v>
      </c>
      <c r="Y36" s="203">
        <v>0</v>
      </c>
      <c r="Z36">
        <v>0</v>
      </c>
      <c r="AA36" s="203">
        <v>14.88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118.2</v>
      </c>
      <c r="AQ36" s="203">
        <v>0</v>
      </c>
      <c r="AR36" s="203">
        <v>47.5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200</v>
      </c>
      <c r="L37" s="203">
        <v>9.1</v>
      </c>
      <c r="M37" s="203">
        <v>61.46</v>
      </c>
      <c r="N37" s="203">
        <v>50.27</v>
      </c>
      <c r="O37" s="203">
        <v>34.28</v>
      </c>
      <c r="P37" s="203">
        <v>26.6</v>
      </c>
      <c r="Q37" s="203">
        <v>8.82</v>
      </c>
      <c r="R37" s="203">
        <v>17.95</v>
      </c>
      <c r="S37" s="203">
        <v>11.17</v>
      </c>
      <c r="T37" s="203">
        <v>0</v>
      </c>
      <c r="U37" s="203">
        <v>57.9</v>
      </c>
      <c r="V37" s="203">
        <v>8.81</v>
      </c>
      <c r="W37" s="203">
        <v>17.98</v>
      </c>
      <c r="X37" s="203">
        <v>62.77</v>
      </c>
      <c r="Y37" s="203">
        <v>0</v>
      </c>
      <c r="Z37">
        <v>0</v>
      </c>
      <c r="AA37" s="203">
        <v>14.88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118.2</v>
      </c>
      <c r="AQ37" s="203">
        <v>0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221.68</v>
      </c>
      <c r="L38" s="203">
        <v>9.1</v>
      </c>
      <c r="M38" s="203">
        <v>61.46</v>
      </c>
      <c r="N38" s="203">
        <v>50.27</v>
      </c>
      <c r="O38" s="203">
        <v>34.28</v>
      </c>
      <c r="P38" s="203">
        <v>26.6</v>
      </c>
      <c r="Q38" s="203">
        <v>8.82</v>
      </c>
      <c r="R38" s="203">
        <v>17.95</v>
      </c>
      <c r="S38" s="203">
        <v>11.17</v>
      </c>
      <c r="T38" s="203">
        <v>0</v>
      </c>
      <c r="U38" s="203">
        <v>57.9</v>
      </c>
      <c r="V38" s="203">
        <v>8.81</v>
      </c>
      <c r="W38" s="203">
        <v>17.98</v>
      </c>
      <c r="X38" s="203">
        <v>62.77</v>
      </c>
      <c r="Y38" s="203">
        <v>0</v>
      </c>
      <c r="Z38">
        <v>0</v>
      </c>
      <c r="AA38" s="203">
        <v>14.88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117.54</v>
      </c>
      <c r="AQ38" s="203">
        <v>0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221.68</v>
      </c>
      <c r="L39" s="203">
        <v>9.1</v>
      </c>
      <c r="M39" s="203">
        <v>61.46</v>
      </c>
      <c r="N39" s="203">
        <v>50.27</v>
      </c>
      <c r="O39" s="203">
        <v>34.28</v>
      </c>
      <c r="P39" s="203">
        <v>26.6</v>
      </c>
      <c r="Q39" s="203">
        <v>8.82</v>
      </c>
      <c r="R39" s="203">
        <v>17.95</v>
      </c>
      <c r="S39" s="203">
        <v>11.17</v>
      </c>
      <c r="T39" s="203">
        <v>0</v>
      </c>
      <c r="U39" s="203">
        <v>57.9</v>
      </c>
      <c r="V39" s="203">
        <v>8.81</v>
      </c>
      <c r="W39" s="203">
        <v>12.85</v>
      </c>
      <c r="X39" s="203">
        <v>62.77</v>
      </c>
      <c r="Y39" s="203">
        <v>0</v>
      </c>
      <c r="Z39">
        <v>0</v>
      </c>
      <c r="AA39" s="203">
        <v>14.03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118.2</v>
      </c>
      <c r="AQ39" s="203">
        <v>0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221.68</v>
      </c>
      <c r="L40" s="203">
        <v>9.1</v>
      </c>
      <c r="M40" s="203">
        <v>61.46</v>
      </c>
      <c r="N40" s="203">
        <v>50.27</v>
      </c>
      <c r="O40" s="203">
        <v>34.28</v>
      </c>
      <c r="P40" s="203">
        <v>26.6</v>
      </c>
      <c r="Q40" s="203">
        <v>8.82</v>
      </c>
      <c r="R40" s="203">
        <v>17.95</v>
      </c>
      <c r="S40" s="203">
        <v>11.17</v>
      </c>
      <c r="T40" s="203">
        <v>0</v>
      </c>
      <c r="U40" s="203">
        <v>57.9</v>
      </c>
      <c r="V40" s="203">
        <v>8.81</v>
      </c>
      <c r="W40" s="203">
        <v>12.85</v>
      </c>
      <c r="X40" s="203">
        <v>62.77</v>
      </c>
      <c r="Y40" s="203">
        <v>0</v>
      </c>
      <c r="Z40">
        <v>0</v>
      </c>
      <c r="AA40" s="203">
        <v>14.03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118.2</v>
      </c>
      <c r="AQ40" s="203">
        <v>0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192.76</v>
      </c>
      <c r="L41" s="203">
        <v>9.1</v>
      </c>
      <c r="M41" s="203">
        <v>61.46</v>
      </c>
      <c r="N41" s="203">
        <v>50.27</v>
      </c>
      <c r="O41" s="203">
        <v>34.28</v>
      </c>
      <c r="P41" s="203">
        <v>26.6</v>
      </c>
      <c r="Q41" s="203">
        <v>8.82</v>
      </c>
      <c r="R41" s="203">
        <v>17.95</v>
      </c>
      <c r="S41" s="203">
        <v>11.17</v>
      </c>
      <c r="T41" s="203">
        <v>0</v>
      </c>
      <c r="U41" s="203">
        <v>57.9</v>
      </c>
      <c r="V41" s="203">
        <v>8.81</v>
      </c>
      <c r="W41" s="203">
        <v>12.85</v>
      </c>
      <c r="X41" s="203">
        <v>62.77</v>
      </c>
      <c r="Y41" s="203">
        <v>0</v>
      </c>
      <c r="Z41">
        <v>0</v>
      </c>
      <c r="AA41" s="203">
        <v>14.03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118.2</v>
      </c>
      <c r="AQ41" s="203">
        <v>0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192.76</v>
      </c>
      <c r="L42" s="203">
        <v>9.1</v>
      </c>
      <c r="M42" s="203">
        <v>61.46</v>
      </c>
      <c r="N42" s="203">
        <v>50.27</v>
      </c>
      <c r="O42" s="203">
        <v>34.28</v>
      </c>
      <c r="P42" s="203">
        <v>26.6</v>
      </c>
      <c r="Q42" s="203">
        <v>8.82</v>
      </c>
      <c r="R42" s="203">
        <v>17.95</v>
      </c>
      <c r="S42" s="203">
        <v>11.17</v>
      </c>
      <c r="T42" s="203">
        <v>0</v>
      </c>
      <c r="U42" s="203">
        <v>57.9</v>
      </c>
      <c r="V42" s="203">
        <v>8.81</v>
      </c>
      <c r="W42" s="203">
        <v>12.85</v>
      </c>
      <c r="X42" s="203">
        <v>62.77</v>
      </c>
      <c r="Y42" s="203">
        <v>0</v>
      </c>
      <c r="Z42">
        <v>0</v>
      </c>
      <c r="AA42" s="203">
        <v>14.03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118.2</v>
      </c>
      <c r="AQ42" s="203">
        <v>0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192.76</v>
      </c>
      <c r="L43" s="203">
        <v>9.1</v>
      </c>
      <c r="M43" s="203">
        <v>61.46</v>
      </c>
      <c r="N43" s="203">
        <v>50.27</v>
      </c>
      <c r="O43" s="203">
        <v>34.28</v>
      </c>
      <c r="P43" s="203">
        <v>26.6</v>
      </c>
      <c r="Q43" s="203">
        <v>8.82</v>
      </c>
      <c r="R43" s="203">
        <v>17.95</v>
      </c>
      <c r="S43" s="203">
        <v>11.17</v>
      </c>
      <c r="T43" s="203">
        <v>0</v>
      </c>
      <c r="U43" s="203">
        <v>57.9</v>
      </c>
      <c r="V43" s="203">
        <v>8.81</v>
      </c>
      <c r="W43" s="203">
        <v>12.85</v>
      </c>
      <c r="X43" s="203">
        <v>62.77</v>
      </c>
      <c r="Y43" s="203">
        <v>0</v>
      </c>
      <c r="Z43">
        <v>0</v>
      </c>
      <c r="AA43" s="203">
        <v>13.62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118.2</v>
      </c>
      <c r="AQ43" s="203">
        <v>0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192.76</v>
      </c>
      <c r="L44" s="203">
        <v>9.1</v>
      </c>
      <c r="M44" s="203">
        <v>61.46</v>
      </c>
      <c r="N44" s="203">
        <v>50.27</v>
      </c>
      <c r="O44" s="203">
        <v>34.28</v>
      </c>
      <c r="P44" s="203">
        <v>26.6</v>
      </c>
      <c r="Q44" s="203">
        <v>8.82</v>
      </c>
      <c r="R44" s="203">
        <v>17.95</v>
      </c>
      <c r="S44" s="203">
        <v>11.17</v>
      </c>
      <c r="T44" s="203">
        <v>0</v>
      </c>
      <c r="U44" s="203">
        <v>57.9</v>
      </c>
      <c r="V44" s="203">
        <v>8.81</v>
      </c>
      <c r="W44" s="203">
        <v>12.85</v>
      </c>
      <c r="X44" s="203">
        <v>62.77</v>
      </c>
      <c r="Y44" s="203">
        <v>0</v>
      </c>
      <c r="Z44">
        <v>0</v>
      </c>
      <c r="AA44" s="203">
        <v>13.62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118.2</v>
      </c>
      <c r="AQ44" s="203">
        <v>0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192.76</v>
      </c>
      <c r="L45" s="203">
        <v>9.0399999999999991</v>
      </c>
      <c r="M45" s="203">
        <v>61.46</v>
      </c>
      <c r="N45" s="203">
        <v>50.27</v>
      </c>
      <c r="O45" s="203">
        <v>34.28</v>
      </c>
      <c r="P45" s="203">
        <v>26.6</v>
      </c>
      <c r="Q45" s="203">
        <v>8.82</v>
      </c>
      <c r="R45" s="203">
        <v>17.95</v>
      </c>
      <c r="S45" s="203">
        <v>11.17</v>
      </c>
      <c r="T45" s="203">
        <v>0</v>
      </c>
      <c r="U45" s="203">
        <v>57.9</v>
      </c>
      <c r="V45" s="203">
        <v>8.81</v>
      </c>
      <c r="W45" s="203">
        <v>12.85</v>
      </c>
      <c r="X45" s="203">
        <v>62.77</v>
      </c>
      <c r="Y45" s="203">
        <v>0</v>
      </c>
      <c r="Z45">
        <v>0</v>
      </c>
      <c r="AA45" s="203">
        <v>13.62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119.05</v>
      </c>
      <c r="AQ45" s="203">
        <v>0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192.76</v>
      </c>
      <c r="L46" s="203">
        <v>9.0399999999999991</v>
      </c>
      <c r="M46" s="203">
        <v>61.46</v>
      </c>
      <c r="N46" s="203">
        <v>50.27</v>
      </c>
      <c r="O46" s="203">
        <v>34.28</v>
      </c>
      <c r="P46" s="203">
        <v>26.6</v>
      </c>
      <c r="Q46" s="203">
        <v>8.82</v>
      </c>
      <c r="R46" s="203">
        <v>17.95</v>
      </c>
      <c r="S46" s="203">
        <v>11.17</v>
      </c>
      <c r="T46" s="203">
        <v>0</v>
      </c>
      <c r="U46" s="203">
        <v>57.9</v>
      </c>
      <c r="V46" s="203">
        <v>8.81</v>
      </c>
      <c r="W46" s="203">
        <v>12.85</v>
      </c>
      <c r="X46" s="203">
        <v>62.77</v>
      </c>
      <c r="Y46" s="203">
        <v>0</v>
      </c>
      <c r="Z46">
        <v>0</v>
      </c>
      <c r="AA46" s="203">
        <v>13.62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119.05</v>
      </c>
      <c r="AQ46" s="203">
        <v>0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192.76</v>
      </c>
      <c r="L47" s="203">
        <v>9.0399999999999991</v>
      </c>
      <c r="M47" s="203">
        <v>61.46</v>
      </c>
      <c r="N47" s="203">
        <v>50.27</v>
      </c>
      <c r="O47" s="203">
        <v>34.28</v>
      </c>
      <c r="P47" s="203">
        <v>26.6</v>
      </c>
      <c r="Q47" s="203">
        <v>8.82</v>
      </c>
      <c r="R47" s="203">
        <v>17.95</v>
      </c>
      <c r="S47" s="203">
        <v>11.17</v>
      </c>
      <c r="T47" s="203">
        <v>0</v>
      </c>
      <c r="U47" s="203">
        <v>57.9</v>
      </c>
      <c r="V47" s="203">
        <v>8.81</v>
      </c>
      <c r="W47" s="203">
        <v>12.85</v>
      </c>
      <c r="X47" s="203">
        <v>41.85</v>
      </c>
      <c r="Y47" s="203">
        <v>0</v>
      </c>
      <c r="Z47">
        <v>0</v>
      </c>
      <c r="AA47" s="203">
        <v>13.23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118.2</v>
      </c>
      <c r="AQ47" s="203">
        <v>0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192.76</v>
      </c>
      <c r="L48" s="203">
        <v>9.0399999999999991</v>
      </c>
      <c r="M48" s="203">
        <v>61.46</v>
      </c>
      <c r="N48" s="203">
        <v>50.27</v>
      </c>
      <c r="O48" s="203">
        <v>34.28</v>
      </c>
      <c r="P48" s="203">
        <v>26.6</v>
      </c>
      <c r="Q48" s="203">
        <v>8.82</v>
      </c>
      <c r="R48" s="203">
        <v>17.95</v>
      </c>
      <c r="S48" s="203">
        <v>11.17</v>
      </c>
      <c r="T48" s="203">
        <v>0</v>
      </c>
      <c r="U48" s="203">
        <v>57.9</v>
      </c>
      <c r="V48" s="203">
        <v>8.81</v>
      </c>
      <c r="W48" s="203">
        <v>12.85</v>
      </c>
      <c r="X48" s="203">
        <v>41.85</v>
      </c>
      <c r="Y48" s="203">
        <v>0</v>
      </c>
      <c r="Z48">
        <v>0</v>
      </c>
      <c r="AA48" s="203">
        <v>13.23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118.2</v>
      </c>
      <c r="AQ48" s="203">
        <v>0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230.74</v>
      </c>
      <c r="L49" s="203">
        <v>9.0399999999999991</v>
      </c>
      <c r="M49" s="203">
        <v>61.46</v>
      </c>
      <c r="N49" s="203">
        <v>50.27</v>
      </c>
      <c r="O49" s="203">
        <v>34.28</v>
      </c>
      <c r="P49" s="203">
        <v>26.6</v>
      </c>
      <c r="Q49" s="203">
        <v>8.82</v>
      </c>
      <c r="R49" s="203">
        <v>17.95</v>
      </c>
      <c r="S49" s="203">
        <v>11.17</v>
      </c>
      <c r="T49" s="203">
        <v>0</v>
      </c>
      <c r="U49" s="203">
        <v>57.9</v>
      </c>
      <c r="V49" s="203">
        <v>8.81</v>
      </c>
      <c r="W49" s="203">
        <v>12.85</v>
      </c>
      <c r="X49" s="203">
        <v>41.85</v>
      </c>
      <c r="Y49" s="203">
        <v>0</v>
      </c>
      <c r="Z49">
        <v>0</v>
      </c>
      <c r="AA49" s="203">
        <v>0</v>
      </c>
      <c r="AB49" s="203">
        <v>12.46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118.2</v>
      </c>
      <c r="AQ49" s="203">
        <v>0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245.59</v>
      </c>
      <c r="L50" s="203">
        <v>9.0399999999999991</v>
      </c>
      <c r="M50" s="203">
        <v>61.46</v>
      </c>
      <c r="N50" s="203">
        <v>50.27</v>
      </c>
      <c r="O50" s="203">
        <v>34.28</v>
      </c>
      <c r="P50" s="203">
        <v>26.6</v>
      </c>
      <c r="Q50" s="203">
        <v>8.82</v>
      </c>
      <c r="R50" s="203">
        <v>17.95</v>
      </c>
      <c r="S50" s="203">
        <v>11.17</v>
      </c>
      <c r="T50" s="203">
        <v>0</v>
      </c>
      <c r="U50" s="203">
        <v>57.9</v>
      </c>
      <c r="V50" s="203">
        <v>8.81</v>
      </c>
      <c r="W50" s="203">
        <v>12.85</v>
      </c>
      <c r="X50" s="203">
        <v>41.85</v>
      </c>
      <c r="Y50" s="203">
        <v>0</v>
      </c>
      <c r="Z50">
        <v>0</v>
      </c>
      <c r="AA50" s="203">
        <v>0</v>
      </c>
      <c r="AB50" s="203">
        <v>12.46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118.2</v>
      </c>
      <c r="AQ50" s="203">
        <v>0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245.59</v>
      </c>
      <c r="L51" s="203">
        <v>9.0399999999999991</v>
      </c>
      <c r="M51" s="203">
        <v>61.46</v>
      </c>
      <c r="N51" s="203">
        <v>50.27</v>
      </c>
      <c r="O51" s="203">
        <v>34.28</v>
      </c>
      <c r="P51" s="203">
        <v>26.6</v>
      </c>
      <c r="Q51" s="203">
        <v>8.82</v>
      </c>
      <c r="R51" s="203">
        <v>17.95</v>
      </c>
      <c r="S51" s="203">
        <v>11.17</v>
      </c>
      <c r="T51" s="203">
        <v>0</v>
      </c>
      <c r="U51" s="203">
        <v>57.9</v>
      </c>
      <c r="V51" s="203">
        <v>8.81</v>
      </c>
      <c r="W51" s="203">
        <v>12.85</v>
      </c>
      <c r="X51" s="203">
        <v>41.85</v>
      </c>
      <c r="Y51" s="203">
        <v>0</v>
      </c>
      <c r="Z51">
        <v>0</v>
      </c>
      <c r="AA51" s="203">
        <v>0</v>
      </c>
      <c r="AB51" s="203">
        <v>12.46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118.2</v>
      </c>
      <c r="AQ51" s="203">
        <v>0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245.59</v>
      </c>
      <c r="L52" s="203">
        <v>9.0399999999999991</v>
      </c>
      <c r="M52" s="203">
        <v>61.46</v>
      </c>
      <c r="N52" s="203">
        <v>50.27</v>
      </c>
      <c r="O52" s="203">
        <v>34.28</v>
      </c>
      <c r="P52" s="203">
        <v>26.6</v>
      </c>
      <c r="Q52" s="203">
        <v>8.82</v>
      </c>
      <c r="R52" s="203">
        <v>17.95</v>
      </c>
      <c r="S52" s="203">
        <v>11.17</v>
      </c>
      <c r="T52" s="203">
        <v>0</v>
      </c>
      <c r="U52" s="203">
        <v>57.9</v>
      </c>
      <c r="V52" s="203">
        <v>8.81</v>
      </c>
      <c r="W52" s="203">
        <v>12.85</v>
      </c>
      <c r="X52" s="203">
        <v>41.85</v>
      </c>
      <c r="Y52" s="203">
        <v>0</v>
      </c>
      <c r="Z52">
        <v>0</v>
      </c>
      <c r="AA52" s="203">
        <v>0</v>
      </c>
      <c r="AB52" s="203">
        <v>12.46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118.2</v>
      </c>
      <c r="AQ52" s="203">
        <v>0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245.59</v>
      </c>
      <c r="L53" s="203">
        <v>9.0399999999999991</v>
      </c>
      <c r="M53" s="203">
        <v>61.46</v>
      </c>
      <c r="N53" s="203">
        <v>50.27</v>
      </c>
      <c r="O53" s="203">
        <v>34.28</v>
      </c>
      <c r="P53" s="203">
        <v>26.6</v>
      </c>
      <c r="Q53" s="203">
        <v>8.82</v>
      </c>
      <c r="R53" s="203">
        <v>17.95</v>
      </c>
      <c r="S53" s="203">
        <v>11.17</v>
      </c>
      <c r="T53" s="203">
        <v>0</v>
      </c>
      <c r="U53" s="203">
        <v>57.9</v>
      </c>
      <c r="V53" s="203">
        <v>8.81</v>
      </c>
      <c r="W53" s="203">
        <v>12.85</v>
      </c>
      <c r="X53" s="203">
        <v>41.85</v>
      </c>
      <c r="Y53" s="203">
        <v>0</v>
      </c>
      <c r="Z53">
        <v>0</v>
      </c>
      <c r="AA53" s="203">
        <v>0</v>
      </c>
      <c r="AB53" s="203">
        <v>12.46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118.2</v>
      </c>
      <c r="AQ53" s="203">
        <v>0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245.59</v>
      </c>
      <c r="L54" s="203">
        <v>9.0399999999999991</v>
      </c>
      <c r="M54" s="203">
        <v>61.46</v>
      </c>
      <c r="N54" s="203">
        <v>50.27</v>
      </c>
      <c r="O54" s="203">
        <v>34.28</v>
      </c>
      <c r="P54" s="203">
        <v>26.6</v>
      </c>
      <c r="Q54" s="203">
        <v>8.82</v>
      </c>
      <c r="R54" s="203">
        <v>17.95</v>
      </c>
      <c r="S54" s="203">
        <v>11.17</v>
      </c>
      <c r="T54" s="203">
        <v>0</v>
      </c>
      <c r="U54" s="203">
        <v>57.9</v>
      </c>
      <c r="V54" s="203">
        <v>8.81</v>
      </c>
      <c r="W54" s="203">
        <v>12.85</v>
      </c>
      <c r="X54" s="203">
        <v>41.85</v>
      </c>
      <c r="Y54" s="203">
        <v>0</v>
      </c>
      <c r="Z54">
        <v>0</v>
      </c>
      <c r="AA54" s="203">
        <v>0</v>
      </c>
      <c r="AB54" s="203">
        <v>12.46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118.2</v>
      </c>
      <c r="AQ54" s="203">
        <v>0</v>
      </c>
      <c r="AR54" s="203">
        <v>47.5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245.59</v>
      </c>
      <c r="L55" s="203">
        <v>9.39</v>
      </c>
      <c r="M55" s="203">
        <v>61.46</v>
      </c>
      <c r="N55" s="203">
        <v>50.27</v>
      </c>
      <c r="O55" s="203">
        <v>34.28</v>
      </c>
      <c r="P55" s="203">
        <v>26.6</v>
      </c>
      <c r="Q55" s="203">
        <v>8.82</v>
      </c>
      <c r="R55" s="203">
        <v>17.95</v>
      </c>
      <c r="S55" s="203">
        <v>11.17</v>
      </c>
      <c r="T55" s="203">
        <v>0</v>
      </c>
      <c r="U55" s="203">
        <v>57.9</v>
      </c>
      <c r="V55" s="203">
        <v>8.81</v>
      </c>
      <c r="W55" s="203">
        <v>12.85</v>
      </c>
      <c r="X55" s="203">
        <v>41.85</v>
      </c>
      <c r="Y55" s="203">
        <v>0</v>
      </c>
      <c r="Z55">
        <v>0</v>
      </c>
      <c r="AA55" s="203">
        <v>0</v>
      </c>
      <c r="AB55" s="203">
        <v>12.46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118.2</v>
      </c>
      <c r="AQ55" s="203">
        <v>0</v>
      </c>
      <c r="AR55" s="203">
        <v>47.5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245.59</v>
      </c>
      <c r="L56" s="203">
        <v>9.39</v>
      </c>
      <c r="M56" s="203">
        <v>61.46</v>
      </c>
      <c r="N56" s="203">
        <v>50.27</v>
      </c>
      <c r="O56" s="203">
        <v>34.28</v>
      </c>
      <c r="P56" s="203">
        <v>26.6</v>
      </c>
      <c r="Q56" s="203">
        <v>8.82</v>
      </c>
      <c r="R56" s="203">
        <v>17.95</v>
      </c>
      <c r="S56" s="203">
        <v>11.17</v>
      </c>
      <c r="T56" s="203">
        <v>0</v>
      </c>
      <c r="U56" s="203">
        <v>57.9</v>
      </c>
      <c r="V56" s="203">
        <v>8.81</v>
      </c>
      <c r="W56" s="203">
        <v>12.85</v>
      </c>
      <c r="X56" s="203">
        <v>41.85</v>
      </c>
      <c r="Y56" s="203">
        <v>0</v>
      </c>
      <c r="Z56">
        <v>0</v>
      </c>
      <c r="AA56" s="203">
        <v>12.85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118.2</v>
      </c>
      <c r="AQ56" s="203">
        <v>0</v>
      </c>
      <c r="AR56" s="203">
        <v>47.5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245.59</v>
      </c>
      <c r="L57" s="203">
        <v>9.39</v>
      </c>
      <c r="M57" s="203">
        <v>61.46</v>
      </c>
      <c r="N57" s="203">
        <v>50.27</v>
      </c>
      <c r="O57" s="203">
        <v>34.28</v>
      </c>
      <c r="P57" s="203">
        <v>26.6</v>
      </c>
      <c r="Q57" s="203">
        <v>8.82</v>
      </c>
      <c r="R57" s="203">
        <v>17.95</v>
      </c>
      <c r="S57" s="203">
        <v>11.17</v>
      </c>
      <c r="T57" s="203">
        <v>0</v>
      </c>
      <c r="U57" s="203">
        <v>57.9</v>
      </c>
      <c r="V57" s="203">
        <v>8.81</v>
      </c>
      <c r="W57" s="203">
        <v>12.85</v>
      </c>
      <c r="X57" s="203">
        <v>41.85</v>
      </c>
      <c r="Y57" s="203">
        <v>0</v>
      </c>
      <c r="Z57">
        <v>0</v>
      </c>
      <c r="AA57" s="203">
        <v>12.85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118.2</v>
      </c>
      <c r="AQ57" s="203">
        <v>0</v>
      </c>
      <c r="AR57" s="203">
        <v>47.5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245.59</v>
      </c>
      <c r="L58" s="203">
        <v>9.39</v>
      </c>
      <c r="M58" s="203">
        <v>61.46</v>
      </c>
      <c r="N58" s="203">
        <v>50.27</v>
      </c>
      <c r="O58" s="203">
        <v>34.28</v>
      </c>
      <c r="P58" s="203">
        <v>26.6</v>
      </c>
      <c r="Q58" s="203">
        <v>8.82</v>
      </c>
      <c r="R58" s="203">
        <v>17.95</v>
      </c>
      <c r="S58" s="203">
        <v>11.17</v>
      </c>
      <c r="T58" s="203">
        <v>0</v>
      </c>
      <c r="U58" s="203">
        <v>57.9</v>
      </c>
      <c r="V58" s="203">
        <v>8.81</v>
      </c>
      <c r="W58" s="203">
        <v>12.85</v>
      </c>
      <c r="X58" s="203">
        <v>41.85</v>
      </c>
      <c r="Y58" s="203">
        <v>0</v>
      </c>
      <c r="Z58">
        <v>0</v>
      </c>
      <c r="AA58" s="203">
        <v>12.85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118.2</v>
      </c>
      <c r="AQ58" s="203">
        <v>0</v>
      </c>
      <c r="AR58" s="203">
        <v>47.5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245.59</v>
      </c>
      <c r="L59" s="203">
        <v>9.39</v>
      </c>
      <c r="M59" s="203">
        <v>61.46</v>
      </c>
      <c r="N59" s="203">
        <v>50.27</v>
      </c>
      <c r="O59" s="203">
        <v>34.28</v>
      </c>
      <c r="P59" s="203">
        <v>26.6</v>
      </c>
      <c r="Q59" s="203">
        <v>8.82</v>
      </c>
      <c r="R59" s="203">
        <v>17.95</v>
      </c>
      <c r="S59" s="203">
        <v>11.17</v>
      </c>
      <c r="T59" s="203">
        <v>0</v>
      </c>
      <c r="U59" s="203">
        <v>57.9</v>
      </c>
      <c r="V59" s="203">
        <v>8.81</v>
      </c>
      <c r="W59" s="203">
        <v>12.85</v>
      </c>
      <c r="X59" s="203">
        <v>41.85</v>
      </c>
      <c r="Y59" s="203">
        <v>0</v>
      </c>
      <c r="Z59">
        <v>0</v>
      </c>
      <c r="AA59" s="203">
        <v>13.23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118.2</v>
      </c>
      <c r="AQ59" s="203">
        <v>0</v>
      </c>
      <c r="AR59" s="203">
        <v>47.5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245.59</v>
      </c>
      <c r="L60" s="203">
        <v>9.39</v>
      </c>
      <c r="M60" s="203">
        <v>61.46</v>
      </c>
      <c r="N60" s="203">
        <v>50.27</v>
      </c>
      <c r="O60" s="203">
        <v>34.28</v>
      </c>
      <c r="P60" s="203">
        <v>26.6</v>
      </c>
      <c r="Q60" s="203">
        <v>8.82</v>
      </c>
      <c r="R60" s="203">
        <v>17.95</v>
      </c>
      <c r="S60" s="203">
        <v>11.17</v>
      </c>
      <c r="T60" s="203">
        <v>0</v>
      </c>
      <c r="U60" s="203">
        <v>57.9</v>
      </c>
      <c r="V60" s="203">
        <v>8.81</v>
      </c>
      <c r="W60" s="203">
        <v>12.85</v>
      </c>
      <c r="X60" s="203">
        <v>41.85</v>
      </c>
      <c r="Y60" s="203">
        <v>0</v>
      </c>
      <c r="Z60">
        <v>0</v>
      </c>
      <c r="AA60" s="203">
        <v>13.23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118.2</v>
      </c>
      <c r="AQ60" s="203">
        <v>0</v>
      </c>
      <c r="AR60" s="203">
        <v>47.5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245.58</v>
      </c>
      <c r="L61" s="203">
        <v>9.42</v>
      </c>
      <c r="M61" s="203">
        <v>61.46</v>
      </c>
      <c r="N61" s="203">
        <v>50.27</v>
      </c>
      <c r="O61" s="203">
        <v>34.28</v>
      </c>
      <c r="P61" s="203">
        <v>26.6</v>
      </c>
      <c r="Q61" s="203">
        <v>8.82</v>
      </c>
      <c r="R61" s="203">
        <v>17.95</v>
      </c>
      <c r="S61" s="203">
        <v>11.17</v>
      </c>
      <c r="T61" s="203">
        <v>0</v>
      </c>
      <c r="U61" s="203">
        <v>57.9</v>
      </c>
      <c r="V61" s="203">
        <v>8.81</v>
      </c>
      <c r="W61" s="203">
        <v>14.31</v>
      </c>
      <c r="X61" s="203">
        <v>41.85</v>
      </c>
      <c r="Y61" s="203">
        <v>0</v>
      </c>
      <c r="Z61">
        <v>0</v>
      </c>
      <c r="AA61" s="203">
        <v>13.23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118.2</v>
      </c>
      <c r="AQ61" s="203">
        <v>0</v>
      </c>
      <c r="AR61" s="203">
        <v>47.5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245.58</v>
      </c>
      <c r="L62" s="203">
        <v>9.42</v>
      </c>
      <c r="M62" s="203">
        <v>61.46</v>
      </c>
      <c r="N62" s="203">
        <v>50.27</v>
      </c>
      <c r="O62" s="203">
        <v>34.28</v>
      </c>
      <c r="P62" s="203">
        <v>26.6</v>
      </c>
      <c r="Q62" s="203">
        <v>8.82</v>
      </c>
      <c r="R62" s="203">
        <v>17.95</v>
      </c>
      <c r="S62" s="203">
        <v>11.17</v>
      </c>
      <c r="T62" s="203">
        <v>0</v>
      </c>
      <c r="U62" s="203">
        <v>57.9</v>
      </c>
      <c r="V62" s="203">
        <v>8.81</v>
      </c>
      <c r="W62" s="203">
        <v>14.46</v>
      </c>
      <c r="X62" s="203">
        <v>41.85</v>
      </c>
      <c r="Y62" s="203">
        <v>0</v>
      </c>
      <c r="Z62">
        <v>0</v>
      </c>
      <c r="AA62" s="203">
        <v>13.23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118.2</v>
      </c>
      <c r="AQ62" s="203">
        <v>0</v>
      </c>
      <c r="AR62" s="203">
        <v>47.5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245.59</v>
      </c>
      <c r="L63" s="203">
        <v>9.42</v>
      </c>
      <c r="M63" s="203">
        <v>61.46</v>
      </c>
      <c r="N63" s="203">
        <v>50.27</v>
      </c>
      <c r="O63" s="203">
        <v>34.28</v>
      </c>
      <c r="P63" s="203">
        <v>26.6</v>
      </c>
      <c r="Q63" s="203">
        <v>8.82</v>
      </c>
      <c r="R63" s="203">
        <v>17.95</v>
      </c>
      <c r="S63" s="203">
        <v>11.17</v>
      </c>
      <c r="T63" s="203">
        <v>0</v>
      </c>
      <c r="U63" s="203">
        <v>57.9</v>
      </c>
      <c r="V63" s="203">
        <v>8.81</v>
      </c>
      <c r="W63" s="203">
        <v>14.46</v>
      </c>
      <c r="X63" s="203">
        <v>41.85</v>
      </c>
      <c r="Y63" s="203">
        <v>0</v>
      </c>
      <c r="Z63">
        <v>0</v>
      </c>
      <c r="AA63" s="203">
        <v>13.23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118.2</v>
      </c>
      <c r="AQ63" s="203">
        <v>0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245.59</v>
      </c>
      <c r="L64" s="203">
        <v>9.42</v>
      </c>
      <c r="M64" s="203">
        <v>61.46</v>
      </c>
      <c r="N64" s="203">
        <v>50.27</v>
      </c>
      <c r="O64" s="203">
        <v>34.28</v>
      </c>
      <c r="P64" s="203">
        <v>26.6</v>
      </c>
      <c r="Q64" s="203">
        <v>8.82</v>
      </c>
      <c r="R64" s="203">
        <v>17.95</v>
      </c>
      <c r="S64" s="203">
        <v>11.17</v>
      </c>
      <c r="T64" s="203">
        <v>0</v>
      </c>
      <c r="U64" s="203">
        <v>57.9</v>
      </c>
      <c r="V64" s="203">
        <v>8.81</v>
      </c>
      <c r="W64" s="203">
        <v>14.46</v>
      </c>
      <c r="X64" s="203">
        <v>41.85</v>
      </c>
      <c r="Y64" s="203">
        <v>0</v>
      </c>
      <c r="Z64">
        <v>0</v>
      </c>
      <c r="AA64" s="203">
        <v>13.23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118.2</v>
      </c>
      <c r="AQ64" s="203">
        <v>0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245.59</v>
      </c>
      <c r="L65" s="203">
        <v>9.42</v>
      </c>
      <c r="M65" s="203">
        <v>61.46</v>
      </c>
      <c r="N65" s="203">
        <v>50.27</v>
      </c>
      <c r="O65" s="203">
        <v>34.28</v>
      </c>
      <c r="P65" s="203">
        <v>26.6</v>
      </c>
      <c r="Q65" s="203">
        <v>8.82</v>
      </c>
      <c r="R65" s="203">
        <v>17.95</v>
      </c>
      <c r="S65" s="203">
        <v>11.17</v>
      </c>
      <c r="T65" s="203">
        <v>0</v>
      </c>
      <c r="U65" s="203">
        <v>57.9</v>
      </c>
      <c r="V65" s="203">
        <v>8.81</v>
      </c>
      <c r="W65" s="203">
        <v>14.46</v>
      </c>
      <c r="X65" s="203">
        <v>41.85</v>
      </c>
      <c r="Y65" s="203">
        <v>0</v>
      </c>
      <c r="Z65">
        <v>0</v>
      </c>
      <c r="AA65" s="203">
        <v>12.85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118.2</v>
      </c>
      <c r="AQ65" s="203">
        <v>0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245.59</v>
      </c>
      <c r="L66" s="203">
        <v>9.42</v>
      </c>
      <c r="M66" s="203">
        <v>61.46</v>
      </c>
      <c r="N66" s="203">
        <v>50.27</v>
      </c>
      <c r="O66" s="203">
        <v>34.28</v>
      </c>
      <c r="P66" s="203">
        <v>26.6</v>
      </c>
      <c r="Q66" s="203">
        <v>8.82</v>
      </c>
      <c r="R66" s="203">
        <v>17.95</v>
      </c>
      <c r="S66" s="203">
        <v>11.17</v>
      </c>
      <c r="T66" s="203">
        <v>0</v>
      </c>
      <c r="U66" s="203">
        <v>57.9</v>
      </c>
      <c r="V66" s="203">
        <v>8.81</v>
      </c>
      <c r="W66" s="203">
        <v>14.46</v>
      </c>
      <c r="X66" s="203">
        <v>41.85</v>
      </c>
      <c r="Y66" s="203">
        <v>0</v>
      </c>
      <c r="Z66">
        <v>0</v>
      </c>
      <c r="AA66" s="203">
        <v>12.85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118.2</v>
      </c>
      <c r="AQ66" s="203">
        <v>0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245.59</v>
      </c>
      <c r="L67" s="203">
        <v>9.42</v>
      </c>
      <c r="M67" s="203">
        <v>61.46</v>
      </c>
      <c r="N67" s="203">
        <v>50.27</v>
      </c>
      <c r="O67" s="203">
        <v>34.28</v>
      </c>
      <c r="P67" s="203">
        <v>26.6</v>
      </c>
      <c r="Q67" s="203">
        <v>8.82</v>
      </c>
      <c r="R67" s="203">
        <v>17.95</v>
      </c>
      <c r="S67" s="203">
        <v>11.17</v>
      </c>
      <c r="T67" s="203">
        <v>0</v>
      </c>
      <c r="U67" s="203">
        <v>57.9</v>
      </c>
      <c r="V67" s="203">
        <v>8.81</v>
      </c>
      <c r="W67" s="203">
        <v>14.46</v>
      </c>
      <c r="X67" s="203">
        <v>41.85</v>
      </c>
      <c r="Y67" s="203">
        <v>0</v>
      </c>
      <c r="Z67">
        <v>0</v>
      </c>
      <c r="AA67" s="203">
        <v>12.85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118.2</v>
      </c>
      <c r="AQ67" s="203">
        <v>0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245.59</v>
      </c>
      <c r="L68" s="203">
        <v>9.02</v>
      </c>
      <c r="M68" s="203">
        <v>61.46</v>
      </c>
      <c r="N68" s="203">
        <v>50.27</v>
      </c>
      <c r="O68" s="203">
        <v>34.28</v>
      </c>
      <c r="P68" s="203">
        <v>26.6</v>
      </c>
      <c r="Q68" s="203">
        <v>8.82</v>
      </c>
      <c r="R68" s="203">
        <v>17.95</v>
      </c>
      <c r="S68" s="203">
        <v>11.17</v>
      </c>
      <c r="T68" s="203">
        <v>0</v>
      </c>
      <c r="U68" s="203">
        <v>57.9</v>
      </c>
      <c r="V68" s="203">
        <v>8.81</v>
      </c>
      <c r="W68" s="203">
        <v>14.46</v>
      </c>
      <c r="X68" s="203">
        <v>41.85</v>
      </c>
      <c r="Y68" s="203">
        <v>0</v>
      </c>
      <c r="Z68">
        <v>0</v>
      </c>
      <c r="AA68" s="203">
        <v>12.85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118.2</v>
      </c>
      <c r="AQ68" s="203">
        <v>0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245.59</v>
      </c>
      <c r="L69" s="203">
        <v>9.02</v>
      </c>
      <c r="M69" s="203">
        <v>61.46</v>
      </c>
      <c r="N69" s="203">
        <v>50.27</v>
      </c>
      <c r="O69" s="203">
        <v>34.28</v>
      </c>
      <c r="P69" s="203">
        <v>26.6</v>
      </c>
      <c r="Q69" s="203">
        <v>8.82</v>
      </c>
      <c r="R69" s="203">
        <v>17.95</v>
      </c>
      <c r="S69" s="203">
        <v>11.17</v>
      </c>
      <c r="T69" s="203">
        <v>0</v>
      </c>
      <c r="U69" s="203">
        <v>57.84</v>
      </c>
      <c r="V69" s="203">
        <v>8.81</v>
      </c>
      <c r="W69" s="203">
        <v>16.39</v>
      </c>
      <c r="X69" s="203">
        <v>41.85</v>
      </c>
      <c r="Y69" s="203">
        <v>0</v>
      </c>
      <c r="Z69">
        <v>0</v>
      </c>
      <c r="AA69" s="203">
        <v>12.85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118.2</v>
      </c>
      <c r="AQ69" s="203">
        <v>0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245.59</v>
      </c>
      <c r="L70" s="203">
        <v>9.02</v>
      </c>
      <c r="M70" s="203">
        <v>61.46</v>
      </c>
      <c r="N70" s="203">
        <v>50.27</v>
      </c>
      <c r="O70" s="203">
        <v>34.28</v>
      </c>
      <c r="P70" s="203">
        <v>26.6</v>
      </c>
      <c r="Q70" s="203">
        <v>8.82</v>
      </c>
      <c r="R70" s="203">
        <v>17.95</v>
      </c>
      <c r="S70" s="203">
        <v>11.17</v>
      </c>
      <c r="T70" s="203">
        <v>0</v>
      </c>
      <c r="U70" s="203">
        <v>58.06</v>
      </c>
      <c r="V70" s="203">
        <v>8.81</v>
      </c>
      <c r="W70" s="203">
        <v>17.59</v>
      </c>
      <c r="X70" s="203">
        <v>41.85</v>
      </c>
      <c r="Y70" s="203">
        <v>0</v>
      </c>
      <c r="Z70">
        <v>0</v>
      </c>
      <c r="AA70" s="203">
        <v>12.85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114.74</v>
      </c>
      <c r="AQ70" s="203">
        <v>0</v>
      </c>
      <c r="AR70" s="203">
        <v>41.74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245.59</v>
      </c>
      <c r="L71" s="203">
        <v>9.02</v>
      </c>
      <c r="M71" s="203">
        <v>61.46</v>
      </c>
      <c r="N71" s="203">
        <v>50.27</v>
      </c>
      <c r="O71" s="203">
        <v>34.28</v>
      </c>
      <c r="P71" s="203">
        <v>26.6</v>
      </c>
      <c r="Q71" s="203">
        <v>8.82</v>
      </c>
      <c r="R71" s="203">
        <v>17.95</v>
      </c>
      <c r="S71" s="203">
        <v>11.17</v>
      </c>
      <c r="T71" s="203">
        <v>0</v>
      </c>
      <c r="U71" s="203">
        <v>58.06</v>
      </c>
      <c r="V71" s="203">
        <v>8.81</v>
      </c>
      <c r="W71" s="203">
        <v>16.95</v>
      </c>
      <c r="X71" s="203">
        <v>41.85</v>
      </c>
      <c r="Y71" s="203">
        <v>0</v>
      </c>
      <c r="Z71">
        <v>0</v>
      </c>
      <c r="AA71" s="203">
        <v>12.85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118.2</v>
      </c>
      <c r="AQ71" s="203">
        <v>0</v>
      </c>
      <c r="AR71" s="203">
        <v>37.69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245.59</v>
      </c>
      <c r="L72" s="203">
        <v>9.02</v>
      </c>
      <c r="M72" s="203">
        <v>61.46</v>
      </c>
      <c r="N72" s="203">
        <v>50.27</v>
      </c>
      <c r="O72" s="203">
        <v>34.28</v>
      </c>
      <c r="P72" s="203">
        <v>26.6</v>
      </c>
      <c r="Q72" s="203">
        <v>8.82</v>
      </c>
      <c r="R72" s="203">
        <v>17.95</v>
      </c>
      <c r="S72" s="203">
        <v>11.17</v>
      </c>
      <c r="T72" s="203">
        <v>0</v>
      </c>
      <c r="U72" s="203">
        <v>58.06</v>
      </c>
      <c r="V72" s="203">
        <v>8.81</v>
      </c>
      <c r="W72" s="203">
        <v>17.48</v>
      </c>
      <c r="X72" s="203">
        <v>41.85</v>
      </c>
      <c r="Y72" s="203">
        <v>0</v>
      </c>
      <c r="Z72">
        <v>0</v>
      </c>
      <c r="AA72" s="203">
        <v>12.85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118.2</v>
      </c>
      <c r="AQ72" s="203">
        <v>0</v>
      </c>
      <c r="AR72" s="203">
        <v>17.440000000000001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245.59</v>
      </c>
      <c r="L73" s="203">
        <v>9.02</v>
      </c>
      <c r="M73" s="203">
        <v>61.46</v>
      </c>
      <c r="N73" s="203">
        <v>50.27</v>
      </c>
      <c r="O73" s="203">
        <v>34.28</v>
      </c>
      <c r="P73" s="203">
        <v>26.6</v>
      </c>
      <c r="Q73" s="203">
        <v>8.82</v>
      </c>
      <c r="R73" s="203">
        <v>17.95</v>
      </c>
      <c r="S73" s="203">
        <v>11.17</v>
      </c>
      <c r="T73" s="203">
        <v>0</v>
      </c>
      <c r="U73" s="203">
        <v>58.06</v>
      </c>
      <c r="V73" s="203">
        <v>8.81</v>
      </c>
      <c r="W73" s="203">
        <v>17.48</v>
      </c>
      <c r="X73" s="203">
        <v>41.85</v>
      </c>
      <c r="Y73" s="203">
        <v>0</v>
      </c>
      <c r="Z73">
        <v>0</v>
      </c>
      <c r="AA73" s="203">
        <v>12.85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118.2</v>
      </c>
      <c r="AQ73" s="203">
        <v>0</v>
      </c>
      <c r="AR73" s="203">
        <v>8.15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245.59</v>
      </c>
      <c r="L74" s="203">
        <v>9.02</v>
      </c>
      <c r="M74" s="203">
        <v>61.46</v>
      </c>
      <c r="N74" s="203">
        <v>50.27</v>
      </c>
      <c r="O74" s="203">
        <v>34.28</v>
      </c>
      <c r="P74" s="203">
        <v>26.6</v>
      </c>
      <c r="Q74" s="203">
        <v>8.82</v>
      </c>
      <c r="R74" s="203">
        <v>17.95</v>
      </c>
      <c r="S74" s="203">
        <v>11.17</v>
      </c>
      <c r="T74" s="203">
        <v>0</v>
      </c>
      <c r="U74" s="203">
        <v>58.06</v>
      </c>
      <c r="V74" s="203">
        <v>8.81</v>
      </c>
      <c r="W74" s="203">
        <v>17.95</v>
      </c>
      <c r="X74" s="203">
        <v>41.85</v>
      </c>
      <c r="Y74" s="203">
        <v>0</v>
      </c>
      <c r="Z74">
        <v>0</v>
      </c>
      <c r="AA74" s="203">
        <v>12.85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118.2</v>
      </c>
      <c r="AQ74" s="203">
        <v>0</v>
      </c>
      <c r="AR74" s="203">
        <v>4.6399999999999997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245.59</v>
      </c>
      <c r="L75" s="203">
        <v>9.02</v>
      </c>
      <c r="M75" s="203">
        <v>61.46</v>
      </c>
      <c r="N75" s="203">
        <v>50.27</v>
      </c>
      <c r="O75" s="203">
        <v>34.28</v>
      </c>
      <c r="P75" s="203">
        <v>26.6</v>
      </c>
      <c r="Q75" s="203">
        <v>8.82</v>
      </c>
      <c r="R75" s="203">
        <v>17.95</v>
      </c>
      <c r="S75" s="203">
        <v>11.17</v>
      </c>
      <c r="T75" s="203">
        <v>0</v>
      </c>
      <c r="U75" s="203">
        <v>58.06</v>
      </c>
      <c r="V75" s="203">
        <v>8.81</v>
      </c>
      <c r="W75" s="203">
        <v>17.98</v>
      </c>
      <c r="X75" s="203">
        <v>41.85</v>
      </c>
      <c r="Y75" s="203">
        <v>0</v>
      </c>
      <c r="Z75">
        <v>0</v>
      </c>
      <c r="AA75" s="203">
        <v>13.23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118.2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245.59</v>
      </c>
      <c r="L76" s="203">
        <v>9.02</v>
      </c>
      <c r="M76" s="203">
        <v>61.46</v>
      </c>
      <c r="N76" s="203">
        <v>50.27</v>
      </c>
      <c r="O76" s="203">
        <v>34.28</v>
      </c>
      <c r="P76" s="203">
        <v>26.6</v>
      </c>
      <c r="Q76" s="203">
        <v>8.82</v>
      </c>
      <c r="R76" s="203">
        <v>17.95</v>
      </c>
      <c r="S76" s="203">
        <v>11.17</v>
      </c>
      <c r="T76" s="203">
        <v>0</v>
      </c>
      <c r="U76" s="203">
        <v>58.06</v>
      </c>
      <c r="V76" s="203">
        <v>8.81</v>
      </c>
      <c r="W76" s="203">
        <v>17.98</v>
      </c>
      <c r="X76" s="203">
        <v>41.85</v>
      </c>
      <c r="Y76" s="203">
        <v>0</v>
      </c>
      <c r="Z76">
        <v>0</v>
      </c>
      <c r="AA76" s="203">
        <v>13.23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118.2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245.59</v>
      </c>
      <c r="L77" s="203">
        <v>9.02</v>
      </c>
      <c r="M77" s="203">
        <v>61.46</v>
      </c>
      <c r="N77" s="203">
        <v>50.27</v>
      </c>
      <c r="O77" s="203">
        <v>34.28</v>
      </c>
      <c r="P77" s="203">
        <v>26.6</v>
      </c>
      <c r="Q77" s="203">
        <v>8.82</v>
      </c>
      <c r="R77" s="203">
        <v>17.95</v>
      </c>
      <c r="S77" s="203">
        <v>11.17</v>
      </c>
      <c r="T77" s="203">
        <v>0</v>
      </c>
      <c r="U77" s="203">
        <v>59.02</v>
      </c>
      <c r="V77" s="203">
        <v>8.81</v>
      </c>
      <c r="W77" s="203">
        <v>17.98</v>
      </c>
      <c r="X77" s="203">
        <v>41.85</v>
      </c>
      <c r="Y77" s="203">
        <v>0</v>
      </c>
      <c r="Z77">
        <v>0</v>
      </c>
      <c r="AA77" s="203">
        <v>13.23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118.2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245.59</v>
      </c>
      <c r="L78" s="203">
        <v>9.02</v>
      </c>
      <c r="M78" s="203">
        <v>61.46</v>
      </c>
      <c r="N78" s="203">
        <v>50.27</v>
      </c>
      <c r="O78" s="203">
        <v>34.28</v>
      </c>
      <c r="P78" s="203">
        <v>26.6</v>
      </c>
      <c r="Q78" s="203">
        <v>8.82</v>
      </c>
      <c r="R78" s="203">
        <v>17.95</v>
      </c>
      <c r="S78" s="203">
        <v>11.17</v>
      </c>
      <c r="T78" s="203">
        <v>0</v>
      </c>
      <c r="U78" s="203">
        <v>59.02</v>
      </c>
      <c r="V78" s="203">
        <v>8.81</v>
      </c>
      <c r="W78" s="203">
        <v>17.98</v>
      </c>
      <c r="X78" s="203">
        <v>41.85</v>
      </c>
      <c r="Y78" s="203">
        <v>0</v>
      </c>
      <c r="Z78">
        <v>0</v>
      </c>
      <c r="AA78" s="203">
        <v>13.23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118.2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245.59</v>
      </c>
      <c r="L79" s="203">
        <v>9.02</v>
      </c>
      <c r="M79" s="203">
        <v>61.46</v>
      </c>
      <c r="N79" s="203">
        <v>50.27</v>
      </c>
      <c r="O79" s="203">
        <v>34.28</v>
      </c>
      <c r="P79" s="203">
        <v>26.6</v>
      </c>
      <c r="Q79" s="203">
        <v>8.82</v>
      </c>
      <c r="R79" s="203">
        <v>17.95</v>
      </c>
      <c r="S79" s="203">
        <v>11.17</v>
      </c>
      <c r="T79" s="203">
        <v>0</v>
      </c>
      <c r="U79" s="203">
        <v>59.02</v>
      </c>
      <c r="V79" s="203">
        <v>8.81</v>
      </c>
      <c r="W79" s="203">
        <v>17.98</v>
      </c>
      <c r="X79" s="203">
        <v>41.85</v>
      </c>
      <c r="Y79" s="203">
        <v>0</v>
      </c>
      <c r="Z79">
        <v>0</v>
      </c>
      <c r="AA79" s="203">
        <v>13.62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118.2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245.59</v>
      </c>
      <c r="L80" s="203">
        <v>9.02</v>
      </c>
      <c r="M80" s="203">
        <v>61.46</v>
      </c>
      <c r="N80" s="203">
        <v>50.27</v>
      </c>
      <c r="O80" s="203">
        <v>34.28</v>
      </c>
      <c r="P80" s="203">
        <v>26.6</v>
      </c>
      <c r="Q80" s="203">
        <v>8.82</v>
      </c>
      <c r="R80" s="203">
        <v>17.95</v>
      </c>
      <c r="S80" s="203">
        <v>11.17</v>
      </c>
      <c r="T80" s="203">
        <v>0</v>
      </c>
      <c r="U80" s="203">
        <v>59.02</v>
      </c>
      <c r="V80" s="203">
        <v>8.81</v>
      </c>
      <c r="W80" s="203">
        <v>17.98</v>
      </c>
      <c r="X80" s="203">
        <v>41.85</v>
      </c>
      <c r="Y80" s="203">
        <v>0</v>
      </c>
      <c r="Z80">
        <v>0</v>
      </c>
      <c r="AA80" s="203">
        <v>13.62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118.2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245.59</v>
      </c>
      <c r="L81" s="203">
        <v>9.02</v>
      </c>
      <c r="M81" s="203">
        <v>61.46</v>
      </c>
      <c r="N81" s="203">
        <v>50.27</v>
      </c>
      <c r="O81" s="203">
        <v>34.28</v>
      </c>
      <c r="P81" s="203">
        <v>26.6</v>
      </c>
      <c r="Q81" s="203">
        <v>8.82</v>
      </c>
      <c r="R81" s="203">
        <v>17.95</v>
      </c>
      <c r="S81" s="203">
        <v>11.17</v>
      </c>
      <c r="T81" s="203">
        <v>0</v>
      </c>
      <c r="U81" s="203">
        <v>59.02</v>
      </c>
      <c r="V81" s="203">
        <v>8.81</v>
      </c>
      <c r="W81" s="203">
        <v>17.98</v>
      </c>
      <c r="X81" s="203">
        <v>41.85</v>
      </c>
      <c r="Y81" s="203">
        <v>0</v>
      </c>
      <c r="Z81">
        <v>0</v>
      </c>
      <c r="AA81" s="203">
        <v>13.62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82.69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118.2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245.59</v>
      </c>
      <c r="L82" s="203">
        <v>9.02</v>
      </c>
      <c r="M82" s="203">
        <v>61.46</v>
      </c>
      <c r="N82" s="203">
        <v>50.27</v>
      </c>
      <c r="O82" s="203">
        <v>34.28</v>
      </c>
      <c r="P82" s="203">
        <v>26.6</v>
      </c>
      <c r="Q82" s="203">
        <v>8.82</v>
      </c>
      <c r="R82" s="203">
        <v>17.95</v>
      </c>
      <c r="S82" s="203">
        <v>11.17</v>
      </c>
      <c r="T82" s="203">
        <v>0</v>
      </c>
      <c r="U82" s="203">
        <v>59.02</v>
      </c>
      <c r="V82" s="203">
        <v>8.81</v>
      </c>
      <c r="W82" s="203">
        <v>17.98</v>
      </c>
      <c r="X82" s="203">
        <v>41.85</v>
      </c>
      <c r="Y82" s="203">
        <v>0</v>
      </c>
      <c r="Z82">
        <v>0</v>
      </c>
      <c r="AA82" s="203">
        <v>13.62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82.69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118.2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245.59</v>
      </c>
      <c r="L83" s="203">
        <v>9.36</v>
      </c>
      <c r="M83" s="203">
        <v>61.46</v>
      </c>
      <c r="N83" s="203">
        <v>50.27</v>
      </c>
      <c r="O83" s="203">
        <v>34.28</v>
      </c>
      <c r="P83" s="203">
        <v>26.6</v>
      </c>
      <c r="Q83" s="203">
        <v>8.82</v>
      </c>
      <c r="R83" s="203">
        <v>17.95</v>
      </c>
      <c r="S83" s="203">
        <v>11.17</v>
      </c>
      <c r="T83" s="203">
        <v>0</v>
      </c>
      <c r="U83" s="203">
        <v>59.02</v>
      </c>
      <c r="V83" s="203">
        <v>8.81</v>
      </c>
      <c r="W83" s="203">
        <v>17.98</v>
      </c>
      <c r="X83" s="203">
        <v>41.85</v>
      </c>
      <c r="Y83" s="203">
        <v>0</v>
      </c>
      <c r="Z83">
        <v>0</v>
      </c>
      <c r="AA83" s="203">
        <v>13.62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98.05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118.2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245.59</v>
      </c>
      <c r="L84" s="203">
        <v>9.36</v>
      </c>
      <c r="M84" s="203">
        <v>61.46</v>
      </c>
      <c r="N84" s="203">
        <v>50.27</v>
      </c>
      <c r="O84" s="203">
        <v>34.28</v>
      </c>
      <c r="P84" s="203">
        <v>26.6</v>
      </c>
      <c r="Q84" s="203">
        <v>8.82</v>
      </c>
      <c r="R84" s="203">
        <v>17.95</v>
      </c>
      <c r="S84" s="203">
        <v>11.17</v>
      </c>
      <c r="T84" s="203">
        <v>0</v>
      </c>
      <c r="U84" s="203">
        <v>59.02</v>
      </c>
      <c r="V84" s="203">
        <v>8.81</v>
      </c>
      <c r="W84" s="203">
        <v>17.98</v>
      </c>
      <c r="X84" s="203">
        <v>41.85</v>
      </c>
      <c r="Y84" s="203">
        <v>0</v>
      </c>
      <c r="Z84">
        <v>0</v>
      </c>
      <c r="AA84" s="203">
        <v>13.62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98.05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118.2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245.59</v>
      </c>
      <c r="L85" s="203">
        <v>9.36</v>
      </c>
      <c r="M85" s="203">
        <v>61.46</v>
      </c>
      <c r="N85" s="203">
        <v>50.27</v>
      </c>
      <c r="O85" s="203">
        <v>34.28</v>
      </c>
      <c r="P85" s="203">
        <v>26.6</v>
      </c>
      <c r="Q85" s="203">
        <v>8.82</v>
      </c>
      <c r="R85" s="203">
        <v>17.95</v>
      </c>
      <c r="S85" s="203">
        <v>11.17</v>
      </c>
      <c r="T85" s="203">
        <v>0</v>
      </c>
      <c r="U85" s="203">
        <v>59.02</v>
      </c>
      <c r="V85" s="203">
        <v>8.81</v>
      </c>
      <c r="W85" s="203">
        <v>17.98</v>
      </c>
      <c r="X85" s="203">
        <v>41.85</v>
      </c>
      <c r="Y85" s="203">
        <v>0</v>
      </c>
      <c r="Z85">
        <v>0</v>
      </c>
      <c r="AA85" s="203">
        <v>13.62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99.61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118.2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245.59</v>
      </c>
      <c r="L86" s="203">
        <v>9.36</v>
      </c>
      <c r="M86" s="203">
        <v>61.46</v>
      </c>
      <c r="N86" s="203">
        <v>50.27</v>
      </c>
      <c r="O86" s="203">
        <v>34.28</v>
      </c>
      <c r="P86" s="203">
        <v>26.6</v>
      </c>
      <c r="Q86" s="203">
        <v>8.82</v>
      </c>
      <c r="R86" s="203">
        <v>17.95</v>
      </c>
      <c r="S86" s="203">
        <v>11.17</v>
      </c>
      <c r="T86" s="203">
        <v>0</v>
      </c>
      <c r="U86" s="203">
        <v>59.02</v>
      </c>
      <c r="V86" s="203">
        <v>8.81</v>
      </c>
      <c r="W86" s="203">
        <v>17.98</v>
      </c>
      <c r="X86" s="203">
        <v>41.85</v>
      </c>
      <c r="Y86" s="203">
        <v>0</v>
      </c>
      <c r="Z86">
        <v>0</v>
      </c>
      <c r="AA86" s="203">
        <v>13.62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99.61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118.2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245.59</v>
      </c>
      <c r="L87" s="203">
        <v>9.36</v>
      </c>
      <c r="M87" s="203">
        <v>61.46</v>
      </c>
      <c r="N87" s="203">
        <v>50.27</v>
      </c>
      <c r="O87" s="203">
        <v>34.28</v>
      </c>
      <c r="P87" s="203">
        <v>26.6</v>
      </c>
      <c r="Q87" s="203">
        <v>8.82</v>
      </c>
      <c r="R87" s="203">
        <v>17.95</v>
      </c>
      <c r="S87" s="203">
        <v>11.17</v>
      </c>
      <c r="T87" s="203">
        <v>0</v>
      </c>
      <c r="U87" s="203">
        <v>59.06</v>
      </c>
      <c r="V87" s="203">
        <v>8.81</v>
      </c>
      <c r="W87" s="203">
        <v>17.98</v>
      </c>
      <c r="X87" s="203">
        <v>41.85</v>
      </c>
      <c r="Y87" s="203">
        <v>0</v>
      </c>
      <c r="Z87">
        <v>0</v>
      </c>
      <c r="AA87" s="203">
        <v>13.62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99.61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118.2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245.59</v>
      </c>
      <c r="L88" s="203">
        <v>9.36</v>
      </c>
      <c r="M88" s="203">
        <v>61.46</v>
      </c>
      <c r="N88" s="203">
        <v>50.27</v>
      </c>
      <c r="O88" s="203">
        <v>34.28</v>
      </c>
      <c r="P88" s="203">
        <v>26.6</v>
      </c>
      <c r="Q88" s="203">
        <v>8.82</v>
      </c>
      <c r="R88" s="203">
        <v>17.95</v>
      </c>
      <c r="S88" s="203">
        <v>11.17</v>
      </c>
      <c r="T88" s="203">
        <v>0</v>
      </c>
      <c r="U88" s="203">
        <v>59.18</v>
      </c>
      <c r="V88" s="203">
        <v>8.81</v>
      </c>
      <c r="W88" s="203">
        <v>17.98</v>
      </c>
      <c r="X88" s="203">
        <v>41.85</v>
      </c>
      <c r="Y88" s="203">
        <v>0</v>
      </c>
      <c r="Z88">
        <v>0</v>
      </c>
      <c r="AA88" s="203">
        <v>13.62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99.61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118.2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245.59</v>
      </c>
      <c r="L89" s="203">
        <v>9.36</v>
      </c>
      <c r="M89" s="203">
        <v>61.46</v>
      </c>
      <c r="N89" s="203">
        <v>50.27</v>
      </c>
      <c r="O89" s="203">
        <v>34.28</v>
      </c>
      <c r="P89" s="203">
        <v>26.6</v>
      </c>
      <c r="Q89" s="203">
        <v>8.94</v>
      </c>
      <c r="R89" s="203">
        <v>17.95</v>
      </c>
      <c r="S89" s="203">
        <v>11.17</v>
      </c>
      <c r="T89" s="203">
        <v>0</v>
      </c>
      <c r="U89" s="203">
        <v>59.18</v>
      </c>
      <c r="V89" s="203">
        <v>8.81</v>
      </c>
      <c r="W89" s="203">
        <v>17.98</v>
      </c>
      <c r="X89" s="203">
        <v>47.24</v>
      </c>
      <c r="Y89" s="203">
        <v>0</v>
      </c>
      <c r="Z89">
        <v>0</v>
      </c>
      <c r="AA89" s="203">
        <v>13.62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99.61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118.2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245.59</v>
      </c>
      <c r="L90" s="203">
        <v>9.36</v>
      </c>
      <c r="M90" s="203">
        <v>61.46</v>
      </c>
      <c r="N90" s="203">
        <v>50.27</v>
      </c>
      <c r="O90" s="203">
        <v>34.28</v>
      </c>
      <c r="P90" s="203">
        <v>26.6</v>
      </c>
      <c r="Q90" s="203">
        <v>8.94</v>
      </c>
      <c r="R90" s="203">
        <v>17.95</v>
      </c>
      <c r="S90" s="203">
        <v>11.17</v>
      </c>
      <c r="T90" s="203">
        <v>0</v>
      </c>
      <c r="U90" s="203">
        <v>59.18</v>
      </c>
      <c r="V90" s="203">
        <v>8.81</v>
      </c>
      <c r="W90" s="203">
        <v>17.98</v>
      </c>
      <c r="X90" s="203">
        <v>50.96</v>
      </c>
      <c r="Y90" s="203">
        <v>0</v>
      </c>
      <c r="Z90">
        <v>0</v>
      </c>
      <c r="AA90" s="203">
        <v>13.62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99.61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118.2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245.59</v>
      </c>
      <c r="L91" s="203">
        <v>9.36</v>
      </c>
      <c r="M91" s="203">
        <v>61.46</v>
      </c>
      <c r="N91" s="203">
        <v>50.27</v>
      </c>
      <c r="O91" s="203">
        <v>34.28</v>
      </c>
      <c r="P91" s="203">
        <v>26.6</v>
      </c>
      <c r="Q91" s="203">
        <v>8.94</v>
      </c>
      <c r="R91" s="203">
        <v>17.95</v>
      </c>
      <c r="S91" s="203">
        <v>11.17</v>
      </c>
      <c r="T91" s="203">
        <v>0</v>
      </c>
      <c r="U91" s="203">
        <v>59.9</v>
      </c>
      <c r="V91" s="203">
        <v>8.81</v>
      </c>
      <c r="W91" s="203">
        <v>17.98</v>
      </c>
      <c r="X91" s="203">
        <v>52.9</v>
      </c>
      <c r="Y91" s="203">
        <v>0</v>
      </c>
      <c r="Z91">
        <v>0</v>
      </c>
      <c r="AA91" s="203">
        <v>13.62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99.61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118.2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245.59</v>
      </c>
      <c r="L92" s="203">
        <v>9.36</v>
      </c>
      <c r="M92" s="203">
        <v>61.46</v>
      </c>
      <c r="N92" s="203">
        <v>50.27</v>
      </c>
      <c r="O92" s="203">
        <v>34.28</v>
      </c>
      <c r="P92" s="203">
        <v>26.6</v>
      </c>
      <c r="Q92" s="203">
        <v>8.94</v>
      </c>
      <c r="R92" s="203">
        <v>17.95</v>
      </c>
      <c r="S92" s="203">
        <v>11.17</v>
      </c>
      <c r="T92" s="203">
        <v>0</v>
      </c>
      <c r="U92" s="203">
        <v>59.9</v>
      </c>
      <c r="V92" s="203">
        <v>8.81</v>
      </c>
      <c r="W92" s="203">
        <v>17.98</v>
      </c>
      <c r="X92" s="203">
        <v>53.29</v>
      </c>
      <c r="Y92" s="203">
        <v>0</v>
      </c>
      <c r="Z92">
        <v>0</v>
      </c>
      <c r="AA92" s="203">
        <v>13.62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99.61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118.2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245.59</v>
      </c>
      <c r="L93" s="203">
        <v>9.36</v>
      </c>
      <c r="M93" s="203">
        <v>61.46</v>
      </c>
      <c r="N93" s="203">
        <v>50.27</v>
      </c>
      <c r="O93" s="203">
        <v>34.28</v>
      </c>
      <c r="P93" s="203">
        <v>26.6</v>
      </c>
      <c r="Q93" s="203">
        <v>8.94</v>
      </c>
      <c r="R93" s="203">
        <v>17.95</v>
      </c>
      <c r="S93" s="203">
        <v>11.17</v>
      </c>
      <c r="T93" s="203">
        <v>0</v>
      </c>
      <c r="U93" s="203">
        <v>59.9</v>
      </c>
      <c r="V93" s="203">
        <v>8.81</v>
      </c>
      <c r="W93" s="203">
        <v>17.98</v>
      </c>
      <c r="X93" s="203">
        <v>53.29</v>
      </c>
      <c r="Y93" s="203">
        <v>0</v>
      </c>
      <c r="Z93">
        <v>0</v>
      </c>
      <c r="AA93" s="203">
        <v>13.62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99.61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118.2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245.59</v>
      </c>
      <c r="L94" s="203">
        <v>9.36</v>
      </c>
      <c r="M94" s="203">
        <v>61.46</v>
      </c>
      <c r="N94" s="203">
        <v>50.27</v>
      </c>
      <c r="O94" s="203">
        <v>34.28</v>
      </c>
      <c r="P94" s="203">
        <v>26.6</v>
      </c>
      <c r="Q94" s="203">
        <v>8.94</v>
      </c>
      <c r="R94" s="203">
        <v>17.95</v>
      </c>
      <c r="S94" s="203">
        <v>11.17</v>
      </c>
      <c r="T94" s="203">
        <v>0</v>
      </c>
      <c r="U94" s="203">
        <v>59.9</v>
      </c>
      <c r="V94" s="203">
        <v>8.81</v>
      </c>
      <c r="W94" s="203">
        <v>17.98</v>
      </c>
      <c r="X94" s="203">
        <v>55.11</v>
      </c>
      <c r="Y94" s="203">
        <v>0</v>
      </c>
      <c r="Z94">
        <v>0</v>
      </c>
      <c r="AA94" s="203">
        <v>13.62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99.61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118.2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245.59</v>
      </c>
      <c r="L95" s="203">
        <v>9.36</v>
      </c>
      <c r="M95" s="203">
        <v>61.46</v>
      </c>
      <c r="N95" s="203">
        <v>50.27</v>
      </c>
      <c r="O95" s="203">
        <v>34.28</v>
      </c>
      <c r="P95" s="203">
        <v>26.6</v>
      </c>
      <c r="Q95" s="203">
        <v>8.94</v>
      </c>
      <c r="R95" s="203">
        <v>17.95</v>
      </c>
      <c r="S95" s="203">
        <v>11.17</v>
      </c>
      <c r="T95" s="203">
        <v>0</v>
      </c>
      <c r="U95" s="203">
        <v>59.9</v>
      </c>
      <c r="V95" s="203">
        <v>8.81</v>
      </c>
      <c r="W95" s="203">
        <v>17.98</v>
      </c>
      <c r="X95" s="203">
        <v>55.5</v>
      </c>
      <c r="Y95" s="203">
        <v>0</v>
      </c>
      <c r="Z95">
        <v>0</v>
      </c>
      <c r="AA95" s="203">
        <v>13.62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99.61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118.2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245.59</v>
      </c>
      <c r="L96" s="203">
        <v>9.36</v>
      </c>
      <c r="M96" s="203">
        <v>61.46</v>
      </c>
      <c r="N96" s="203">
        <v>50.27</v>
      </c>
      <c r="O96" s="203">
        <v>34.28</v>
      </c>
      <c r="P96" s="203">
        <v>26.6</v>
      </c>
      <c r="Q96" s="203">
        <v>8.94</v>
      </c>
      <c r="R96" s="203">
        <v>17.95</v>
      </c>
      <c r="S96" s="203">
        <v>11.17</v>
      </c>
      <c r="T96" s="203">
        <v>0</v>
      </c>
      <c r="U96" s="203">
        <v>59.9</v>
      </c>
      <c r="V96" s="203">
        <v>8.81</v>
      </c>
      <c r="W96" s="203">
        <v>17.98</v>
      </c>
      <c r="X96" s="203">
        <v>55.5</v>
      </c>
      <c r="Y96" s="203">
        <v>0</v>
      </c>
      <c r="Z96">
        <v>0</v>
      </c>
      <c r="AA96" s="203">
        <v>13.62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99.61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118.2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245.59</v>
      </c>
      <c r="L97" s="203">
        <v>9.36</v>
      </c>
      <c r="M97" s="203">
        <v>61.46</v>
      </c>
      <c r="N97" s="203">
        <v>50.27</v>
      </c>
      <c r="O97" s="203">
        <v>34.28</v>
      </c>
      <c r="P97" s="203">
        <v>26.6</v>
      </c>
      <c r="Q97" s="203">
        <v>8.94</v>
      </c>
      <c r="R97" s="203">
        <v>17.95</v>
      </c>
      <c r="S97" s="203">
        <v>11.17</v>
      </c>
      <c r="T97" s="203">
        <v>0</v>
      </c>
      <c r="U97" s="203">
        <v>59.9</v>
      </c>
      <c r="V97" s="203">
        <v>8.81</v>
      </c>
      <c r="W97" s="203">
        <v>17.98</v>
      </c>
      <c r="X97" s="203">
        <v>58.66</v>
      </c>
      <c r="Y97" s="203">
        <v>0</v>
      </c>
      <c r="Z97">
        <v>0</v>
      </c>
      <c r="AA97" s="203">
        <v>13.62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99.61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118.2</v>
      </c>
      <c r="AQ97" s="203">
        <v>27.09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245.59</v>
      </c>
      <c r="L98" s="203">
        <v>9.36</v>
      </c>
      <c r="M98" s="203">
        <v>61.46</v>
      </c>
      <c r="N98" s="203">
        <v>50.27</v>
      </c>
      <c r="O98" s="203">
        <v>34.28</v>
      </c>
      <c r="P98" s="203">
        <v>26.6</v>
      </c>
      <c r="Q98" s="203">
        <v>8.94</v>
      </c>
      <c r="R98" s="203">
        <v>17.95</v>
      </c>
      <c r="S98" s="203">
        <v>11.17</v>
      </c>
      <c r="T98" s="203">
        <v>0</v>
      </c>
      <c r="U98" s="203">
        <v>59.9</v>
      </c>
      <c r="V98" s="203">
        <v>8.81</v>
      </c>
      <c r="W98" s="203">
        <v>17.98</v>
      </c>
      <c r="X98" s="203">
        <v>62.77</v>
      </c>
      <c r="Y98" s="203">
        <v>0</v>
      </c>
      <c r="Z98">
        <v>0</v>
      </c>
      <c r="AA98" s="203">
        <v>13.62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99.61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118.2</v>
      </c>
      <c r="AQ98" s="203">
        <v>27.09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5.2768200000000025</v>
      </c>
      <c r="L99">
        <f t="shared" si="0"/>
        <v>0.22066500000000003</v>
      </c>
      <c r="M99">
        <f t="shared" si="0"/>
        <v>1.4750400000000006</v>
      </c>
      <c r="N99">
        <f t="shared" si="0"/>
        <v>1.2064800000000013</v>
      </c>
      <c r="O99">
        <f t="shared" si="0"/>
        <v>0.82272500000000148</v>
      </c>
      <c r="P99">
        <f t="shared" si="0"/>
        <v>0.63839999999999886</v>
      </c>
      <c r="Q99">
        <f t="shared" si="0"/>
        <v>0.21198000000000039</v>
      </c>
      <c r="R99">
        <f t="shared" si="0"/>
        <v>0.43080000000000068</v>
      </c>
      <c r="S99">
        <f t="shared" si="0"/>
        <v>0.26807999999999965</v>
      </c>
      <c r="T99">
        <f t="shared" si="0"/>
        <v>0</v>
      </c>
      <c r="U99">
        <f t="shared" si="0"/>
        <v>1.397915000000002</v>
      </c>
      <c r="V99">
        <f t="shared" si="0"/>
        <v>0.2104499999999995</v>
      </c>
      <c r="W99">
        <f t="shared" si="0"/>
        <v>0.40234250000000032</v>
      </c>
      <c r="X99">
        <f t="shared" si="0"/>
        <v>1.2662</v>
      </c>
      <c r="Y99">
        <f t="shared" si="0"/>
        <v>0</v>
      </c>
      <c r="Z99">
        <f t="shared" si="0"/>
        <v>0</v>
      </c>
      <c r="AA99">
        <f t="shared" si="0"/>
        <v>0.31249499999999969</v>
      </c>
      <c r="AB99">
        <f t="shared" si="0"/>
        <v>2.1804999999999998E-2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2.0770049999999993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2.8361950000000027</v>
      </c>
      <c r="AQ99">
        <f t="shared" ref="AQ99:AT99" si="1">SUM(AQ3:AQ98)/4000</f>
        <v>1.3545E-2</v>
      </c>
      <c r="AR99">
        <f t="shared" si="1"/>
        <v>0.51490250000000004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79.11</v>
      </c>
      <c r="L3" s="203">
        <v>39.39</v>
      </c>
      <c r="M3" s="203">
        <v>0</v>
      </c>
      <c r="N3" s="203">
        <v>29.07</v>
      </c>
      <c r="O3" s="203">
        <v>23.56</v>
      </c>
      <c r="P3" s="203">
        <v>66.72</v>
      </c>
      <c r="Q3" s="203">
        <v>5.0999999999999996</v>
      </c>
      <c r="R3" s="203">
        <v>10.38</v>
      </c>
      <c r="S3" s="203">
        <v>6.46</v>
      </c>
      <c r="T3" s="203">
        <v>0</v>
      </c>
      <c r="U3" s="203">
        <v>272.56</v>
      </c>
      <c r="V3" s="203">
        <v>5.09</v>
      </c>
      <c r="W3" s="203">
        <v>11.09</v>
      </c>
      <c r="X3" s="203">
        <v>36.31</v>
      </c>
      <c r="Y3" s="203">
        <v>0</v>
      </c>
      <c r="Z3">
        <v>0</v>
      </c>
      <c r="AA3" s="203">
        <v>8.15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68.349999999999994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79.11</v>
      </c>
      <c r="L4" s="203">
        <v>39.39</v>
      </c>
      <c r="M4" s="203">
        <v>0</v>
      </c>
      <c r="N4" s="203">
        <v>29.07</v>
      </c>
      <c r="O4" s="203">
        <v>23.56</v>
      </c>
      <c r="P4" s="203">
        <v>66.72</v>
      </c>
      <c r="Q4" s="203">
        <v>5.0999999999999996</v>
      </c>
      <c r="R4" s="203">
        <v>10.38</v>
      </c>
      <c r="S4" s="203">
        <v>6.46</v>
      </c>
      <c r="T4" s="203">
        <v>0</v>
      </c>
      <c r="U4" s="203">
        <v>272.56</v>
      </c>
      <c r="V4" s="203">
        <v>5.09</v>
      </c>
      <c r="W4" s="203">
        <v>11.14</v>
      </c>
      <c r="X4" s="203">
        <v>36.31</v>
      </c>
      <c r="Y4" s="203">
        <v>0</v>
      </c>
      <c r="Z4">
        <v>0</v>
      </c>
      <c r="AA4" s="203">
        <v>8.15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68.349999999999994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79.11</v>
      </c>
      <c r="L5" s="203">
        <v>74.540000000000006</v>
      </c>
      <c r="M5" s="203">
        <v>0</v>
      </c>
      <c r="N5" s="203">
        <v>29.07</v>
      </c>
      <c r="O5" s="203">
        <v>23.31</v>
      </c>
      <c r="P5" s="203">
        <v>66.72</v>
      </c>
      <c r="Q5" s="203">
        <v>5.0999999999999996</v>
      </c>
      <c r="R5" s="203">
        <v>10.38</v>
      </c>
      <c r="S5" s="203">
        <v>6.46</v>
      </c>
      <c r="T5" s="203">
        <v>0</v>
      </c>
      <c r="U5" s="203">
        <v>272.56</v>
      </c>
      <c r="V5" s="203">
        <v>5.09</v>
      </c>
      <c r="W5" s="203">
        <v>11.14</v>
      </c>
      <c r="X5" s="203">
        <v>36.31</v>
      </c>
      <c r="Y5" s="203">
        <v>0</v>
      </c>
      <c r="Z5">
        <v>0</v>
      </c>
      <c r="AA5" s="203">
        <v>8.15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68.349999999999994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79.11</v>
      </c>
      <c r="L6" s="203">
        <v>75.27</v>
      </c>
      <c r="M6" s="203">
        <v>0</v>
      </c>
      <c r="N6" s="203">
        <v>29.07</v>
      </c>
      <c r="O6" s="203">
        <v>23.31</v>
      </c>
      <c r="P6" s="203">
        <v>66.72</v>
      </c>
      <c r="Q6" s="203">
        <v>5.0999999999999996</v>
      </c>
      <c r="R6" s="203">
        <v>10.38</v>
      </c>
      <c r="S6" s="203">
        <v>6.46</v>
      </c>
      <c r="T6" s="203">
        <v>0</v>
      </c>
      <c r="U6" s="203">
        <v>272.56</v>
      </c>
      <c r="V6" s="203">
        <v>5.09</v>
      </c>
      <c r="W6" s="203">
        <v>11.14</v>
      </c>
      <c r="X6" s="203">
        <v>36.31</v>
      </c>
      <c r="Y6" s="203">
        <v>0</v>
      </c>
      <c r="Z6">
        <v>0</v>
      </c>
      <c r="AA6" s="203">
        <v>8.15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68.349999999999994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79.11</v>
      </c>
      <c r="L7" s="203">
        <v>75.27</v>
      </c>
      <c r="M7" s="203">
        <v>0</v>
      </c>
      <c r="N7" s="203">
        <v>29.07</v>
      </c>
      <c r="O7" s="203">
        <v>23.31</v>
      </c>
      <c r="P7" s="203">
        <v>66.72</v>
      </c>
      <c r="Q7" s="203">
        <v>5.0999999999999996</v>
      </c>
      <c r="R7" s="203">
        <v>10.38</v>
      </c>
      <c r="S7" s="203">
        <v>6.46</v>
      </c>
      <c r="T7" s="203">
        <v>0</v>
      </c>
      <c r="U7" s="203">
        <v>272.56</v>
      </c>
      <c r="V7" s="203">
        <v>5.09</v>
      </c>
      <c r="W7" s="203">
        <v>11.14</v>
      </c>
      <c r="X7" s="203">
        <v>36.31</v>
      </c>
      <c r="Y7" s="203">
        <v>0</v>
      </c>
      <c r="Z7">
        <v>0</v>
      </c>
      <c r="AA7" s="203">
        <v>8.15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68.349999999999994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79.11</v>
      </c>
      <c r="L8" s="203">
        <v>77.08</v>
      </c>
      <c r="M8" s="203">
        <v>0</v>
      </c>
      <c r="N8" s="203">
        <v>29.07</v>
      </c>
      <c r="O8" s="203">
        <v>23.31</v>
      </c>
      <c r="P8" s="203">
        <v>66.72</v>
      </c>
      <c r="Q8" s="203">
        <v>5.0999999999999996</v>
      </c>
      <c r="R8" s="203">
        <v>10.38</v>
      </c>
      <c r="S8" s="203">
        <v>6.46</v>
      </c>
      <c r="T8" s="203">
        <v>0</v>
      </c>
      <c r="U8" s="203">
        <v>272.56</v>
      </c>
      <c r="V8" s="203">
        <v>5.09</v>
      </c>
      <c r="W8" s="203">
        <v>11.14</v>
      </c>
      <c r="X8" s="203">
        <v>36.31</v>
      </c>
      <c r="Y8" s="203">
        <v>0</v>
      </c>
      <c r="Z8">
        <v>0</v>
      </c>
      <c r="AA8" s="203">
        <v>8.15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68.349999999999994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79.11</v>
      </c>
      <c r="L9" s="203">
        <v>77.08</v>
      </c>
      <c r="M9" s="203">
        <v>0</v>
      </c>
      <c r="N9" s="203">
        <v>29.07</v>
      </c>
      <c r="O9" s="203">
        <v>23.31</v>
      </c>
      <c r="P9" s="203">
        <v>66.72</v>
      </c>
      <c r="Q9" s="203">
        <v>5.0999999999999996</v>
      </c>
      <c r="R9" s="203">
        <v>10.38</v>
      </c>
      <c r="S9" s="203">
        <v>6.46</v>
      </c>
      <c r="T9" s="203">
        <v>0</v>
      </c>
      <c r="U9" s="203">
        <v>272.56</v>
      </c>
      <c r="V9" s="203">
        <v>5.09</v>
      </c>
      <c r="W9" s="203">
        <v>11.14</v>
      </c>
      <c r="X9" s="203">
        <v>36.31</v>
      </c>
      <c r="Y9" s="203">
        <v>0</v>
      </c>
      <c r="Z9">
        <v>0</v>
      </c>
      <c r="AA9" s="203">
        <v>8.15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68.349999999999994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79.11</v>
      </c>
      <c r="L10" s="203">
        <v>77.08</v>
      </c>
      <c r="M10" s="203">
        <v>0</v>
      </c>
      <c r="N10" s="203">
        <v>29.07</v>
      </c>
      <c r="O10" s="203">
        <v>23.31</v>
      </c>
      <c r="P10" s="203">
        <v>66.72</v>
      </c>
      <c r="Q10" s="203">
        <v>5.0999999999999996</v>
      </c>
      <c r="R10" s="203">
        <v>10.38</v>
      </c>
      <c r="S10" s="203">
        <v>6.46</v>
      </c>
      <c r="T10" s="203">
        <v>0</v>
      </c>
      <c r="U10" s="203">
        <v>272.56</v>
      </c>
      <c r="V10" s="203">
        <v>5.09</v>
      </c>
      <c r="W10" s="203">
        <v>11.14</v>
      </c>
      <c r="X10" s="203">
        <v>36.31</v>
      </c>
      <c r="Y10" s="203">
        <v>0</v>
      </c>
      <c r="Z10">
        <v>0</v>
      </c>
      <c r="AA10" s="203">
        <v>8.15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68.349999999999994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59.04</v>
      </c>
      <c r="L11" s="203">
        <v>33.729999999999997</v>
      </c>
      <c r="M11" s="203">
        <v>0</v>
      </c>
      <c r="N11" s="203">
        <v>29.07</v>
      </c>
      <c r="O11" s="203">
        <v>23.31</v>
      </c>
      <c r="P11" s="203">
        <v>66.72</v>
      </c>
      <c r="Q11" s="203">
        <v>2.89</v>
      </c>
      <c r="R11" s="203">
        <v>5.78</v>
      </c>
      <c r="S11" s="203">
        <v>3.85</v>
      </c>
      <c r="T11" s="203">
        <v>0</v>
      </c>
      <c r="U11" s="203">
        <v>272.56</v>
      </c>
      <c r="V11" s="203">
        <v>5.09</v>
      </c>
      <c r="W11" s="203">
        <v>11.14</v>
      </c>
      <c r="X11" s="203">
        <v>36.31</v>
      </c>
      <c r="Y11" s="203">
        <v>0</v>
      </c>
      <c r="Z11">
        <v>0</v>
      </c>
      <c r="AA11" s="203">
        <v>8.15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48.37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68.349999999999994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43.37</v>
      </c>
      <c r="L12" s="203">
        <v>33.729999999999997</v>
      </c>
      <c r="M12" s="203">
        <v>0</v>
      </c>
      <c r="N12" s="203">
        <v>29.07</v>
      </c>
      <c r="O12" s="203">
        <v>23.31</v>
      </c>
      <c r="P12" s="203">
        <v>66.72</v>
      </c>
      <c r="Q12" s="203">
        <v>2.89</v>
      </c>
      <c r="R12" s="203">
        <v>5.78</v>
      </c>
      <c r="S12" s="203">
        <v>3.85</v>
      </c>
      <c r="T12" s="203">
        <v>0</v>
      </c>
      <c r="U12" s="203">
        <v>272.56</v>
      </c>
      <c r="V12" s="203">
        <v>5.09</v>
      </c>
      <c r="W12" s="203">
        <v>11.14</v>
      </c>
      <c r="X12" s="203">
        <v>36.31</v>
      </c>
      <c r="Y12" s="203">
        <v>0</v>
      </c>
      <c r="Z12">
        <v>0</v>
      </c>
      <c r="AA12" s="203">
        <v>8.15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48.37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68.349999999999994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43.37</v>
      </c>
      <c r="L13" s="203">
        <v>33.729999999999997</v>
      </c>
      <c r="M13" s="203">
        <v>0</v>
      </c>
      <c r="N13" s="203">
        <v>29.07</v>
      </c>
      <c r="O13" s="203">
        <v>23.31</v>
      </c>
      <c r="P13" s="203">
        <v>66.72</v>
      </c>
      <c r="Q13" s="203">
        <v>2.89</v>
      </c>
      <c r="R13" s="203">
        <v>5.78</v>
      </c>
      <c r="S13" s="203">
        <v>3.85</v>
      </c>
      <c r="T13" s="203">
        <v>0</v>
      </c>
      <c r="U13" s="203">
        <v>272.56</v>
      </c>
      <c r="V13" s="203">
        <v>5.09</v>
      </c>
      <c r="W13" s="203">
        <v>11.14</v>
      </c>
      <c r="X13" s="203">
        <v>36.31</v>
      </c>
      <c r="Y13" s="203">
        <v>0</v>
      </c>
      <c r="Z13">
        <v>0</v>
      </c>
      <c r="AA13" s="203">
        <v>8.15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48.37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68.349999999999994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43.37</v>
      </c>
      <c r="L14" s="203">
        <v>33.729999999999997</v>
      </c>
      <c r="M14" s="203">
        <v>0</v>
      </c>
      <c r="N14" s="203">
        <v>29.07</v>
      </c>
      <c r="O14" s="203">
        <v>23.31</v>
      </c>
      <c r="P14" s="203">
        <v>66.72</v>
      </c>
      <c r="Q14" s="203">
        <v>2.89</v>
      </c>
      <c r="R14" s="203">
        <v>5.78</v>
      </c>
      <c r="S14" s="203">
        <v>3.85</v>
      </c>
      <c r="T14" s="203">
        <v>0</v>
      </c>
      <c r="U14" s="203">
        <v>272.56</v>
      </c>
      <c r="V14" s="203">
        <v>5.09</v>
      </c>
      <c r="W14" s="203">
        <v>11.14</v>
      </c>
      <c r="X14" s="203">
        <v>36.31</v>
      </c>
      <c r="Y14" s="203">
        <v>0</v>
      </c>
      <c r="Z14">
        <v>0</v>
      </c>
      <c r="AA14" s="203">
        <v>8.15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48.37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68.349999999999994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43.37</v>
      </c>
      <c r="L15" s="203">
        <v>33.729999999999997</v>
      </c>
      <c r="M15" s="203">
        <v>0</v>
      </c>
      <c r="N15" s="203">
        <v>29.07</v>
      </c>
      <c r="O15" s="203">
        <v>23.31</v>
      </c>
      <c r="P15" s="203">
        <v>66.72</v>
      </c>
      <c r="Q15" s="203">
        <v>2.89</v>
      </c>
      <c r="R15" s="203">
        <v>5.78</v>
      </c>
      <c r="S15" s="203">
        <v>3.85</v>
      </c>
      <c r="T15" s="203">
        <v>0</v>
      </c>
      <c r="U15" s="203">
        <v>272.56</v>
      </c>
      <c r="V15" s="203">
        <v>4.71</v>
      </c>
      <c r="W15" s="203">
        <v>11.14</v>
      </c>
      <c r="X15" s="203">
        <v>36.31</v>
      </c>
      <c r="Y15" s="203">
        <v>0</v>
      </c>
      <c r="Z15">
        <v>0</v>
      </c>
      <c r="AA15" s="203">
        <v>8.15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48.37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68.349999999999994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43.37</v>
      </c>
      <c r="L16" s="203">
        <v>33.729999999999997</v>
      </c>
      <c r="M16" s="203">
        <v>0</v>
      </c>
      <c r="N16" s="203">
        <v>29.07</v>
      </c>
      <c r="O16" s="203">
        <v>23.31</v>
      </c>
      <c r="P16" s="203">
        <v>66.72</v>
      </c>
      <c r="Q16" s="203">
        <v>2.89</v>
      </c>
      <c r="R16" s="203">
        <v>5.78</v>
      </c>
      <c r="S16" s="203">
        <v>3.85</v>
      </c>
      <c r="T16" s="203">
        <v>0</v>
      </c>
      <c r="U16" s="203">
        <v>272.56</v>
      </c>
      <c r="V16" s="203">
        <v>4.71</v>
      </c>
      <c r="W16" s="203">
        <v>11.14</v>
      </c>
      <c r="X16" s="203">
        <v>36.31</v>
      </c>
      <c r="Y16" s="203">
        <v>0</v>
      </c>
      <c r="Z16">
        <v>0</v>
      </c>
      <c r="AA16" s="203">
        <v>8.15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48.37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68.349999999999994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43.37</v>
      </c>
      <c r="L17" s="203">
        <v>33.729999999999997</v>
      </c>
      <c r="M17" s="203">
        <v>0</v>
      </c>
      <c r="N17" s="203">
        <v>29.07</v>
      </c>
      <c r="O17" s="203">
        <v>23.31</v>
      </c>
      <c r="P17" s="203">
        <v>66.72</v>
      </c>
      <c r="Q17" s="203">
        <v>2.89</v>
      </c>
      <c r="R17" s="203">
        <v>5.78</v>
      </c>
      <c r="S17" s="203">
        <v>3.85</v>
      </c>
      <c r="T17" s="203">
        <v>0</v>
      </c>
      <c r="U17" s="203">
        <v>272.56</v>
      </c>
      <c r="V17" s="203">
        <v>4.71</v>
      </c>
      <c r="W17" s="203">
        <v>11.14</v>
      </c>
      <c r="X17" s="203">
        <v>36.31</v>
      </c>
      <c r="Y17" s="203">
        <v>0</v>
      </c>
      <c r="Z17">
        <v>0</v>
      </c>
      <c r="AA17" s="203">
        <v>8.15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48.37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59.75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43.37</v>
      </c>
      <c r="L18" s="203">
        <v>33.729999999999997</v>
      </c>
      <c r="M18" s="203">
        <v>0</v>
      </c>
      <c r="N18" s="203">
        <v>29.07</v>
      </c>
      <c r="O18" s="203">
        <v>23.31</v>
      </c>
      <c r="P18" s="203">
        <v>66.72</v>
      </c>
      <c r="Q18" s="203">
        <v>2.89</v>
      </c>
      <c r="R18" s="203">
        <v>5.78</v>
      </c>
      <c r="S18" s="203">
        <v>3.85</v>
      </c>
      <c r="T18" s="203">
        <v>0</v>
      </c>
      <c r="U18" s="203">
        <v>272.56</v>
      </c>
      <c r="V18" s="203">
        <v>4.71</v>
      </c>
      <c r="W18" s="203">
        <v>11.14</v>
      </c>
      <c r="X18" s="203">
        <v>36.31</v>
      </c>
      <c r="Y18" s="203">
        <v>0</v>
      </c>
      <c r="Z18">
        <v>0</v>
      </c>
      <c r="AA18" s="203">
        <v>8.15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48.37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59.75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43.37</v>
      </c>
      <c r="L19" s="203">
        <v>33.729999999999997</v>
      </c>
      <c r="M19" s="203">
        <v>0</v>
      </c>
      <c r="N19" s="203">
        <v>29.07</v>
      </c>
      <c r="O19" s="203">
        <v>23.31</v>
      </c>
      <c r="P19" s="203">
        <v>66.72</v>
      </c>
      <c r="Q19" s="203">
        <v>2.89</v>
      </c>
      <c r="R19" s="203">
        <v>5.78</v>
      </c>
      <c r="S19" s="203">
        <v>3.85</v>
      </c>
      <c r="T19" s="203">
        <v>0</v>
      </c>
      <c r="U19" s="203">
        <v>272.56</v>
      </c>
      <c r="V19" s="203">
        <v>4.71</v>
      </c>
      <c r="W19" s="203">
        <v>11.14</v>
      </c>
      <c r="X19" s="203">
        <v>36.31</v>
      </c>
      <c r="Y19" s="203">
        <v>0</v>
      </c>
      <c r="Z19">
        <v>0</v>
      </c>
      <c r="AA19" s="203">
        <v>8.15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48.37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49.15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43.37</v>
      </c>
      <c r="L20" s="203">
        <v>33.729999999999997</v>
      </c>
      <c r="M20" s="203">
        <v>0</v>
      </c>
      <c r="N20" s="203">
        <v>29.07</v>
      </c>
      <c r="O20" s="203">
        <v>23.31</v>
      </c>
      <c r="P20" s="203">
        <v>66.72</v>
      </c>
      <c r="Q20" s="203">
        <v>2.89</v>
      </c>
      <c r="R20" s="203">
        <v>5.78</v>
      </c>
      <c r="S20" s="203">
        <v>3.85</v>
      </c>
      <c r="T20" s="203">
        <v>0</v>
      </c>
      <c r="U20" s="203">
        <v>272.56</v>
      </c>
      <c r="V20" s="203">
        <v>4.71</v>
      </c>
      <c r="W20" s="203">
        <v>11.14</v>
      </c>
      <c r="X20" s="203">
        <v>36.31</v>
      </c>
      <c r="Y20" s="203">
        <v>0</v>
      </c>
      <c r="Z20">
        <v>0</v>
      </c>
      <c r="AA20" s="203">
        <v>8.15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48.37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49.15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43.37</v>
      </c>
      <c r="L21" s="203">
        <v>33.729999999999997</v>
      </c>
      <c r="M21" s="203">
        <v>0</v>
      </c>
      <c r="N21" s="203">
        <v>29.07</v>
      </c>
      <c r="O21" s="203">
        <v>23.31</v>
      </c>
      <c r="P21" s="203">
        <v>66.72</v>
      </c>
      <c r="Q21" s="203">
        <v>2.89</v>
      </c>
      <c r="R21" s="203">
        <v>5.78</v>
      </c>
      <c r="S21" s="203">
        <v>3.85</v>
      </c>
      <c r="T21" s="203">
        <v>0</v>
      </c>
      <c r="U21" s="203">
        <v>272.56</v>
      </c>
      <c r="V21" s="203">
        <v>5.09</v>
      </c>
      <c r="W21" s="203">
        <v>11.14</v>
      </c>
      <c r="X21" s="203">
        <v>36.31</v>
      </c>
      <c r="Y21" s="203">
        <v>0</v>
      </c>
      <c r="Z21">
        <v>0</v>
      </c>
      <c r="AA21" s="203">
        <v>8.15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48.37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40.479999999999997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43.37</v>
      </c>
      <c r="L22" s="203">
        <v>33.729999999999997</v>
      </c>
      <c r="M22" s="203">
        <v>0</v>
      </c>
      <c r="N22" s="203">
        <v>29.07</v>
      </c>
      <c r="O22" s="203">
        <v>23.31</v>
      </c>
      <c r="P22" s="203">
        <v>66.72</v>
      </c>
      <c r="Q22" s="203">
        <v>2.89</v>
      </c>
      <c r="R22" s="203">
        <v>5.78</v>
      </c>
      <c r="S22" s="203">
        <v>3.85</v>
      </c>
      <c r="T22" s="203">
        <v>0</v>
      </c>
      <c r="U22" s="203">
        <v>272.56</v>
      </c>
      <c r="V22" s="203">
        <v>5.09</v>
      </c>
      <c r="W22" s="203">
        <v>11.14</v>
      </c>
      <c r="X22" s="203">
        <v>36.31</v>
      </c>
      <c r="Y22" s="203">
        <v>0</v>
      </c>
      <c r="Z22">
        <v>0</v>
      </c>
      <c r="AA22" s="203">
        <v>8.48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48.37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40.479999999999997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43.37</v>
      </c>
      <c r="L23" s="203">
        <v>33.729999999999997</v>
      </c>
      <c r="M23" s="203">
        <v>0</v>
      </c>
      <c r="N23" s="203">
        <v>29.07</v>
      </c>
      <c r="O23" s="203">
        <v>23.31</v>
      </c>
      <c r="P23" s="203">
        <v>66.72</v>
      </c>
      <c r="Q23" s="203">
        <v>2.89</v>
      </c>
      <c r="R23" s="203">
        <v>5.78</v>
      </c>
      <c r="S23" s="203">
        <v>3.85</v>
      </c>
      <c r="T23" s="203">
        <v>0</v>
      </c>
      <c r="U23" s="203">
        <v>272.56</v>
      </c>
      <c r="V23" s="203">
        <v>5.09</v>
      </c>
      <c r="W23" s="203">
        <v>11.14</v>
      </c>
      <c r="X23" s="203">
        <v>36.31</v>
      </c>
      <c r="Y23" s="203">
        <v>0</v>
      </c>
      <c r="Z23">
        <v>0</v>
      </c>
      <c r="AA23" s="203">
        <v>8.48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48.37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40.479999999999997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43.37</v>
      </c>
      <c r="L24" s="203">
        <v>33.729999999999997</v>
      </c>
      <c r="M24" s="203">
        <v>0</v>
      </c>
      <c r="N24" s="203">
        <v>29.07</v>
      </c>
      <c r="O24" s="203">
        <v>23.31</v>
      </c>
      <c r="P24" s="203">
        <v>66.72</v>
      </c>
      <c r="Q24" s="203">
        <v>2.89</v>
      </c>
      <c r="R24" s="203">
        <v>5.78</v>
      </c>
      <c r="S24" s="203">
        <v>3.85</v>
      </c>
      <c r="T24" s="203">
        <v>0</v>
      </c>
      <c r="U24" s="203">
        <v>272.56</v>
      </c>
      <c r="V24" s="203">
        <v>5.09</v>
      </c>
      <c r="W24" s="203">
        <v>11.14</v>
      </c>
      <c r="X24" s="203">
        <v>36.31</v>
      </c>
      <c r="Y24" s="203">
        <v>0</v>
      </c>
      <c r="Z24">
        <v>0</v>
      </c>
      <c r="AA24" s="203">
        <v>8.48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48.37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45.3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43.37</v>
      </c>
      <c r="L25" s="203">
        <v>33.729999999999997</v>
      </c>
      <c r="M25" s="203">
        <v>0</v>
      </c>
      <c r="N25" s="203">
        <v>29.07</v>
      </c>
      <c r="O25" s="203">
        <v>23.31</v>
      </c>
      <c r="P25" s="203">
        <v>66.72</v>
      </c>
      <c r="Q25" s="203">
        <v>2.89</v>
      </c>
      <c r="R25" s="203">
        <v>5.78</v>
      </c>
      <c r="S25" s="203">
        <v>3.85</v>
      </c>
      <c r="T25" s="203">
        <v>0</v>
      </c>
      <c r="U25" s="203">
        <v>272.56</v>
      </c>
      <c r="V25" s="203">
        <v>5.09</v>
      </c>
      <c r="W25" s="203">
        <v>10.4</v>
      </c>
      <c r="X25" s="203">
        <v>36.31</v>
      </c>
      <c r="Y25" s="203">
        <v>0</v>
      </c>
      <c r="Z25">
        <v>0</v>
      </c>
      <c r="AA25" s="203">
        <v>8.48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48.37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49.15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43.37</v>
      </c>
      <c r="L26" s="203">
        <v>33.729999999999997</v>
      </c>
      <c r="M26" s="203">
        <v>0</v>
      </c>
      <c r="N26" s="203">
        <v>29.07</v>
      </c>
      <c r="O26" s="203">
        <v>23.31</v>
      </c>
      <c r="P26" s="203">
        <v>66.72</v>
      </c>
      <c r="Q26" s="203">
        <v>2.89</v>
      </c>
      <c r="R26" s="203">
        <v>5.78</v>
      </c>
      <c r="S26" s="203">
        <v>3.85</v>
      </c>
      <c r="T26" s="203">
        <v>0</v>
      </c>
      <c r="U26" s="203">
        <v>272.56</v>
      </c>
      <c r="V26" s="203">
        <v>5.09</v>
      </c>
      <c r="W26" s="203">
        <v>10.4</v>
      </c>
      <c r="X26" s="203">
        <v>36.31</v>
      </c>
      <c r="Y26" s="203">
        <v>0</v>
      </c>
      <c r="Z26">
        <v>0</v>
      </c>
      <c r="AA26" s="203">
        <v>8.48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48.37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49.15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43.37</v>
      </c>
      <c r="L27" s="203">
        <v>33.729999999999997</v>
      </c>
      <c r="M27" s="203">
        <v>0</v>
      </c>
      <c r="N27" s="203">
        <v>29.07</v>
      </c>
      <c r="O27" s="203">
        <v>23.31</v>
      </c>
      <c r="P27" s="203">
        <v>66.72</v>
      </c>
      <c r="Q27" s="203">
        <v>2.89</v>
      </c>
      <c r="R27" s="203">
        <v>5.78</v>
      </c>
      <c r="S27" s="203">
        <v>3.85</v>
      </c>
      <c r="T27" s="203">
        <v>0</v>
      </c>
      <c r="U27" s="203">
        <v>272.56</v>
      </c>
      <c r="V27" s="203">
        <v>5.09</v>
      </c>
      <c r="W27" s="203">
        <v>10.4</v>
      </c>
      <c r="X27" s="203">
        <v>36.31</v>
      </c>
      <c r="Y27" s="203">
        <v>0</v>
      </c>
      <c r="Z27">
        <v>0</v>
      </c>
      <c r="AA27" s="203">
        <v>8.48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48.37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33.729999999999997</v>
      </c>
      <c r="AQ27" s="203">
        <v>0</v>
      </c>
      <c r="AR27" s="203">
        <v>5.07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43.37</v>
      </c>
      <c r="L28" s="203">
        <v>33.729999999999997</v>
      </c>
      <c r="M28" s="203">
        <v>0</v>
      </c>
      <c r="N28" s="203">
        <v>29.07</v>
      </c>
      <c r="O28" s="203">
        <v>23.31</v>
      </c>
      <c r="P28" s="203">
        <v>66.72</v>
      </c>
      <c r="Q28" s="203">
        <v>2.89</v>
      </c>
      <c r="R28" s="203">
        <v>5.78</v>
      </c>
      <c r="S28" s="203">
        <v>3.85</v>
      </c>
      <c r="T28" s="203">
        <v>0</v>
      </c>
      <c r="U28" s="203">
        <v>272.56</v>
      </c>
      <c r="V28" s="203">
        <v>5.09</v>
      </c>
      <c r="W28" s="203">
        <v>10.4</v>
      </c>
      <c r="X28" s="203">
        <v>36.31</v>
      </c>
      <c r="Y28" s="203">
        <v>0</v>
      </c>
      <c r="Z28">
        <v>0</v>
      </c>
      <c r="AA28" s="203">
        <v>8.48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48.37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33.729999999999997</v>
      </c>
      <c r="AQ28" s="203">
        <v>0</v>
      </c>
      <c r="AR28" s="203">
        <v>11.6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43.37</v>
      </c>
      <c r="L29" s="203">
        <v>33.729999999999997</v>
      </c>
      <c r="M29" s="203">
        <v>0</v>
      </c>
      <c r="N29" s="203">
        <v>29.07</v>
      </c>
      <c r="O29" s="203">
        <v>23.31</v>
      </c>
      <c r="P29" s="203">
        <v>66.72</v>
      </c>
      <c r="Q29" s="203">
        <v>2.89</v>
      </c>
      <c r="R29" s="203">
        <v>5.78</v>
      </c>
      <c r="S29" s="203">
        <v>3.85</v>
      </c>
      <c r="T29" s="203">
        <v>0</v>
      </c>
      <c r="U29" s="203">
        <v>272.56</v>
      </c>
      <c r="V29" s="203">
        <v>5.09</v>
      </c>
      <c r="W29" s="203">
        <v>10.4</v>
      </c>
      <c r="X29" s="203">
        <v>36.31</v>
      </c>
      <c r="Y29" s="203">
        <v>0</v>
      </c>
      <c r="Z29">
        <v>0</v>
      </c>
      <c r="AA29" s="203">
        <v>8.48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48.37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38.549999999999997</v>
      </c>
      <c r="AQ29" s="203">
        <v>0</v>
      </c>
      <c r="AR29" s="203">
        <v>20.41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43.37</v>
      </c>
      <c r="L30" s="203">
        <v>33.729999999999997</v>
      </c>
      <c r="M30" s="203">
        <v>0</v>
      </c>
      <c r="N30" s="203">
        <v>29.07</v>
      </c>
      <c r="O30" s="203">
        <v>23.31</v>
      </c>
      <c r="P30" s="203">
        <v>66.72</v>
      </c>
      <c r="Q30" s="203">
        <v>2.89</v>
      </c>
      <c r="R30" s="203">
        <v>5.78</v>
      </c>
      <c r="S30" s="203">
        <v>3.85</v>
      </c>
      <c r="T30" s="203">
        <v>0</v>
      </c>
      <c r="U30" s="203">
        <v>272.56</v>
      </c>
      <c r="V30" s="203">
        <v>5.09</v>
      </c>
      <c r="W30" s="203">
        <v>10.4</v>
      </c>
      <c r="X30" s="203">
        <v>36.31</v>
      </c>
      <c r="Y30" s="203">
        <v>0</v>
      </c>
      <c r="Z30">
        <v>0</v>
      </c>
      <c r="AA30" s="203">
        <v>8.48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48.37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53.01</v>
      </c>
      <c r="AQ30" s="203">
        <v>0</v>
      </c>
      <c r="AR30" s="203">
        <v>21.41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43.37</v>
      </c>
      <c r="L31" s="203">
        <v>33.729999999999997</v>
      </c>
      <c r="M31" s="203">
        <v>0</v>
      </c>
      <c r="N31" s="203">
        <v>29.07</v>
      </c>
      <c r="O31" s="203">
        <v>23.31</v>
      </c>
      <c r="P31" s="203">
        <v>66.72</v>
      </c>
      <c r="Q31" s="203">
        <v>2.89</v>
      </c>
      <c r="R31" s="203">
        <v>5.78</v>
      </c>
      <c r="S31" s="203">
        <v>3.85</v>
      </c>
      <c r="T31" s="203">
        <v>0</v>
      </c>
      <c r="U31" s="203">
        <v>272.56</v>
      </c>
      <c r="V31" s="203">
        <v>5.09</v>
      </c>
      <c r="W31" s="203">
        <v>10.4</v>
      </c>
      <c r="X31" s="203">
        <v>36.31</v>
      </c>
      <c r="Y31" s="203">
        <v>0</v>
      </c>
      <c r="Z31">
        <v>0</v>
      </c>
      <c r="AA31" s="203">
        <v>8.15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48.37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53.01</v>
      </c>
      <c r="AQ31" s="203">
        <v>0</v>
      </c>
      <c r="AR31" s="203">
        <v>23.5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43.37</v>
      </c>
      <c r="L32" s="203">
        <v>33.729999999999997</v>
      </c>
      <c r="M32" s="203">
        <v>0</v>
      </c>
      <c r="N32" s="203">
        <v>29.07</v>
      </c>
      <c r="O32" s="203">
        <v>23.31</v>
      </c>
      <c r="P32" s="203">
        <v>66.72</v>
      </c>
      <c r="Q32" s="203">
        <v>2.89</v>
      </c>
      <c r="R32" s="203">
        <v>5.78</v>
      </c>
      <c r="S32" s="203">
        <v>3.85</v>
      </c>
      <c r="T32" s="203">
        <v>0</v>
      </c>
      <c r="U32" s="203">
        <v>272.56</v>
      </c>
      <c r="V32" s="203">
        <v>5.09</v>
      </c>
      <c r="W32" s="203">
        <v>10.4</v>
      </c>
      <c r="X32" s="203">
        <v>36.31</v>
      </c>
      <c r="Y32" s="203">
        <v>0</v>
      </c>
      <c r="Z32">
        <v>0</v>
      </c>
      <c r="AA32" s="203">
        <v>8.15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48.37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48.19</v>
      </c>
      <c r="AQ32" s="203">
        <v>0</v>
      </c>
      <c r="AR32" s="203">
        <v>25.75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43.37</v>
      </c>
      <c r="L33" s="203">
        <v>33.729999999999997</v>
      </c>
      <c r="M33" s="203">
        <v>0</v>
      </c>
      <c r="N33" s="203">
        <v>29.07</v>
      </c>
      <c r="O33" s="203">
        <v>23.31</v>
      </c>
      <c r="P33" s="203">
        <v>66.72</v>
      </c>
      <c r="Q33" s="203">
        <v>2.89</v>
      </c>
      <c r="R33" s="203">
        <v>5.78</v>
      </c>
      <c r="S33" s="203">
        <v>3.85</v>
      </c>
      <c r="T33" s="203">
        <v>0</v>
      </c>
      <c r="U33" s="203">
        <v>272.56</v>
      </c>
      <c r="V33" s="203">
        <v>5.09</v>
      </c>
      <c r="W33" s="203">
        <v>10.4</v>
      </c>
      <c r="X33" s="203">
        <v>36.31</v>
      </c>
      <c r="Y33" s="203">
        <v>0</v>
      </c>
      <c r="Z33">
        <v>0</v>
      </c>
      <c r="AA33" s="203">
        <v>8.15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48.37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33.729999999999997</v>
      </c>
      <c r="AQ33" s="203">
        <v>0</v>
      </c>
      <c r="AR33" s="203">
        <v>26.3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43.37</v>
      </c>
      <c r="L34" s="203">
        <v>33.729999999999997</v>
      </c>
      <c r="M34" s="203">
        <v>0</v>
      </c>
      <c r="N34" s="203">
        <v>29.07</v>
      </c>
      <c r="O34" s="203">
        <v>23.31</v>
      </c>
      <c r="P34" s="203">
        <v>66.72</v>
      </c>
      <c r="Q34" s="203">
        <v>2.89</v>
      </c>
      <c r="R34" s="203">
        <v>5.78</v>
      </c>
      <c r="S34" s="203">
        <v>3.85</v>
      </c>
      <c r="T34" s="203">
        <v>0</v>
      </c>
      <c r="U34" s="203">
        <v>272.56</v>
      </c>
      <c r="V34" s="203">
        <v>5.09</v>
      </c>
      <c r="W34" s="203">
        <v>10.4</v>
      </c>
      <c r="X34" s="203">
        <v>36.31</v>
      </c>
      <c r="Y34" s="203">
        <v>0</v>
      </c>
      <c r="Z34">
        <v>0</v>
      </c>
      <c r="AA34" s="203">
        <v>8.15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48.37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33.729999999999997</v>
      </c>
      <c r="AQ34" s="203">
        <v>0</v>
      </c>
      <c r="AR34" s="203">
        <v>26.3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43.37</v>
      </c>
      <c r="L35" s="203">
        <v>33.729999999999997</v>
      </c>
      <c r="M35" s="203">
        <v>0</v>
      </c>
      <c r="N35" s="203">
        <v>29.07</v>
      </c>
      <c r="O35" s="203">
        <v>23.31</v>
      </c>
      <c r="P35" s="203">
        <v>66.72</v>
      </c>
      <c r="Q35" s="203">
        <v>2.89</v>
      </c>
      <c r="R35" s="203">
        <v>5.78</v>
      </c>
      <c r="S35" s="203">
        <v>3.86</v>
      </c>
      <c r="T35" s="203">
        <v>0</v>
      </c>
      <c r="U35" s="203">
        <v>272.56</v>
      </c>
      <c r="V35" s="203">
        <v>5.09</v>
      </c>
      <c r="W35" s="203">
        <v>10.4</v>
      </c>
      <c r="X35" s="203">
        <v>36.31</v>
      </c>
      <c r="Y35" s="203">
        <v>0</v>
      </c>
      <c r="Z35">
        <v>0</v>
      </c>
      <c r="AA35" s="203">
        <v>8.15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48.37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33.729999999999997</v>
      </c>
      <c r="AQ35" s="203">
        <v>0</v>
      </c>
      <c r="AR35" s="203">
        <v>26.3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43.37</v>
      </c>
      <c r="L36" s="203">
        <v>33.729999999999997</v>
      </c>
      <c r="M36" s="203">
        <v>0</v>
      </c>
      <c r="N36" s="203">
        <v>29.07</v>
      </c>
      <c r="O36" s="203">
        <v>23.31</v>
      </c>
      <c r="P36" s="203">
        <v>66.72</v>
      </c>
      <c r="Q36" s="203">
        <v>2.89</v>
      </c>
      <c r="R36" s="203">
        <v>5.78</v>
      </c>
      <c r="S36" s="203">
        <v>3.86</v>
      </c>
      <c r="T36" s="203">
        <v>0</v>
      </c>
      <c r="U36" s="203">
        <v>272.56</v>
      </c>
      <c r="V36" s="203">
        <v>5.09</v>
      </c>
      <c r="W36" s="203">
        <v>10.4</v>
      </c>
      <c r="X36" s="203">
        <v>36.31</v>
      </c>
      <c r="Y36" s="203">
        <v>0</v>
      </c>
      <c r="Z36">
        <v>0</v>
      </c>
      <c r="AA36" s="203">
        <v>8.15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48.37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38.549999999999997</v>
      </c>
      <c r="AQ36" s="203">
        <v>0</v>
      </c>
      <c r="AR36" s="203">
        <v>26.3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58.34</v>
      </c>
      <c r="L37" s="203">
        <v>33.729999999999997</v>
      </c>
      <c r="M37" s="203">
        <v>0</v>
      </c>
      <c r="N37" s="203">
        <v>29.07</v>
      </c>
      <c r="O37" s="203">
        <v>23.31</v>
      </c>
      <c r="P37" s="203">
        <v>66.72</v>
      </c>
      <c r="Q37" s="203">
        <v>2.89</v>
      </c>
      <c r="R37" s="203">
        <v>5.78</v>
      </c>
      <c r="S37" s="203">
        <v>3.86</v>
      </c>
      <c r="T37" s="203">
        <v>0</v>
      </c>
      <c r="U37" s="203">
        <v>272.56</v>
      </c>
      <c r="V37" s="203">
        <v>5.09</v>
      </c>
      <c r="W37" s="203">
        <v>10.4</v>
      </c>
      <c r="X37" s="203">
        <v>36.31</v>
      </c>
      <c r="Y37" s="203">
        <v>0</v>
      </c>
      <c r="Z37">
        <v>0</v>
      </c>
      <c r="AA37" s="203">
        <v>8.15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48.37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43.37</v>
      </c>
      <c r="AQ37" s="203">
        <v>0</v>
      </c>
      <c r="AR37" s="203">
        <v>26.3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43.37</v>
      </c>
      <c r="L38" s="203">
        <v>33.729999999999997</v>
      </c>
      <c r="M38" s="203">
        <v>0</v>
      </c>
      <c r="N38" s="203">
        <v>29.07</v>
      </c>
      <c r="O38" s="203">
        <v>23.31</v>
      </c>
      <c r="P38" s="203">
        <v>66.72</v>
      </c>
      <c r="Q38" s="203">
        <v>2.89</v>
      </c>
      <c r="R38" s="203">
        <v>5.78</v>
      </c>
      <c r="S38" s="203">
        <v>3.86</v>
      </c>
      <c r="T38" s="203">
        <v>0</v>
      </c>
      <c r="U38" s="203">
        <v>272.56</v>
      </c>
      <c r="V38" s="203">
        <v>5.09</v>
      </c>
      <c r="W38" s="203">
        <v>10.4</v>
      </c>
      <c r="X38" s="203">
        <v>36.31</v>
      </c>
      <c r="Y38" s="203">
        <v>0</v>
      </c>
      <c r="Z38">
        <v>0</v>
      </c>
      <c r="AA38" s="203">
        <v>8.15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48.37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34.5</v>
      </c>
      <c r="AQ38" s="203">
        <v>0</v>
      </c>
      <c r="AR38" s="203">
        <v>26.3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43.37</v>
      </c>
      <c r="L39" s="203">
        <v>33.729999999999997</v>
      </c>
      <c r="M39" s="203">
        <v>0</v>
      </c>
      <c r="N39" s="203">
        <v>29.07</v>
      </c>
      <c r="O39" s="203">
        <v>23.31</v>
      </c>
      <c r="P39" s="203">
        <v>66.72</v>
      </c>
      <c r="Q39" s="203">
        <v>2.89</v>
      </c>
      <c r="R39" s="203">
        <v>5.78</v>
      </c>
      <c r="S39" s="203">
        <v>3.86</v>
      </c>
      <c r="T39" s="203">
        <v>0</v>
      </c>
      <c r="U39" s="203">
        <v>272.56</v>
      </c>
      <c r="V39" s="203">
        <v>5.09</v>
      </c>
      <c r="W39" s="203">
        <v>7.43</v>
      </c>
      <c r="X39" s="203">
        <v>36.31</v>
      </c>
      <c r="Y39" s="203">
        <v>0</v>
      </c>
      <c r="Z39">
        <v>0</v>
      </c>
      <c r="AA39" s="203">
        <v>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48.37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40.479999999999997</v>
      </c>
      <c r="AQ39" s="203">
        <v>0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43.37</v>
      </c>
      <c r="L40" s="203">
        <v>33.729999999999997</v>
      </c>
      <c r="M40" s="203">
        <v>0</v>
      </c>
      <c r="N40" s="203">
        <v>29.07</v>
      </c>
      <c r="O40" s="203">
        <v>23.31</v>
      </c>
      <c r="P40" s="203">
        <v>66.72</v>
      </c>
      <c r="Q40" s="203">
        <v>2.89</v>
      </c>
      <c r="R40" s="203">
        <v>5.78</v>
      </c>
      <c r="S40" s="203">
        <v>3.86</v>
      </c>
      <c r="T40" s="203">
        <v>0</v>
      </c>
      <c r="U40" s="203">
        <v>272.56</v>
      </c>
      <c r="V40" s="203">
        <v>5.09</v>
      </c>
      <c r="W40" s="203">
        <v>7.43</v>
      </c>
      <c r="X40" s="203">
        <v>36.31</v>
      </c>
      <c r="Y40" s="203">
        <v>0</v>
      </c>
      <c r="Z40">
        <v>0</v>
      </c>
      <c r="AA40" s="203">
        <v>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48.37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43.37</v>
      </c>
      <c r="AQ40" s="203">
        <v>0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43.37</v>
      </c>
      <c r="L41" s="203">
        <v>33.729999999999997</v>
      </c>
      <c r="M41" s="203">
        <v>0</v>
      </c>
      <c r="N41" s="203">
        <v>29.07</v>
      </c>
      <c r="O41" s="203">
        <v>23.31</v>
      </c>
      <c r="P41" s="203">
        <v>66.72</v>
      </c>
      <c r="Q41" s="203">
        <v>2.89</v>
      </c>
      <c r="R41" s="203">
        <v>5.78</v>
      </c>
      <c r="S41" s="203">
        <v>3.86</v>
      </c>
      <c r="T41" s="203">
        <v>0</v>
      </c>
      <c r="U41" s="203">
        <v>272.56</v>
      </c>
      <c r="V41" s="203">
        <v>2.89</v>
      </c>
      <c r="W41" s="203">
        <v>5.78</v>
      </c>
      <c r="X41" s="203">
        <v>36.31</v>
      </c>
      <c r="Y41" s="203">
        <v>0</v>
      </c>
      <c r="Z41">
        <v>0</v>
      </c>
      <c r="AA41" s="203">
        <v>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48.37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33.729999999999997</v>
      </c>
      <c r="AQ41" s="203">
        <v>0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43.37</v>
      </c>
      <c r="L42" s="203">
        <v>33.729999999999997</v>
      </c>
      <c r="M42" s="203">
        <v>0</v>
      </c>
      <c r="N42" s="203">
        <v>29.07</v>
      </c>
      <c r="O42" s="203">
        <v>23.31</v>
      </c>
      <c r="P42" s="203">
        <v>66.72</v>
      </c>
      <c r="Q42" s="203">
        <v>2.89</v>
      </c>
      <c r="R42" s="203">
        <v>5.78</v>
      </c>
      <c r="S42" s="203">
        <v>3.86</v>
      </c>
      <c r="T42" s="203">
        <v>0</v>
      </c>
      <c r="U42" s="203">
        <v>272.56</v>
      </c>
      <c r="V42" s="203">
        <v>2.89</v>
      </c>
      <c r="W42" s="203">
        <v>5.78</v>
      </c>
      <c r="X42" s="203">
        <v>36.31</v>
      </c>
      <c r="Y42" s="203">
        <v>0</v>
      </c>
      <c r="Z42">
        <v>0</v>
      </c>
      <c r="AA42" s="203">
        <v>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48.37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33.729999999999997</v>
      </c>
      <c r="AQ42" s="203">
        <v>0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43.37</v>
      </c>
      <c r="L43" s="203">
        <v>33.729999999999997</v>
      </c>
      <c r="M43" s="203">
        <v>0</v>
      </c>
      <c r="N43" s="203">
        <v>29.07</v>
      </c>
      <c r="O43" s="203">
        <v>23.31</v>
      </c>
      <c r="P43" s="203">
        <v>66.72</v>
      </c>
      <c r="Q43" s="203">
        <v>2.89</v>
      </c>
      <c r="R43" s="203">
        <v>5.78</v>
      </c>
      <c r="S43" s="203">
        <v>3.86</v>
      </c>
      <c r="T43" s="203">
        <v>0</v>
      </c>
      <c r="U43" s="203">
        <v>272.56</v>
      </c>
      <c r="V43" s="203">
        <v>5.09</v>
      </c>
      <c r="W43" s="203">
        <v>7.43</v>
      </c>
      <c r="X43" s="203">
        <v>36.31</v>
      </c>
      <c r="Y43" s="203">
        <v>0</v>
      </c>
      <c r="Z43">
        <v>0</v>
      </c>
      <c r="AA43" s="203">
        <v>7.78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48.37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33.729999999999997</v>
      </c>
      <c r="AQ43" s="203">
        <v>0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43.37</v>
      </c>
      <c r="L44" s="203">
        <v>33.729999999999997</v>
      </c>
      <c r="M44" s="203">
        <v>0</v>
      </c>
      <c r="N44" s="203">
        <v>29.07</v>
      </c>
      <c r="O44" s="203">
        <v>23.31</v>
      </c>
      <c r="P44" s="203">
        <v>66.72</v>
      </c>
      <c r="Q44" s="203">
        <v>2.89</v>
      </c>
      <c r="R44" s="203">
        <v>5.78</v>
      </c>
      <c r="S44" s="203">
        <v>3.86</v>
      </c>
      <c r="T44" s="203">
        <v>0</v>
      </c>
      <c r="U44" s="203">
        <v>272.56</v>
      </c>
      <c r="V44" s="203">
        <v>5.09</v>
      </c>
      <c r="W44" s="203">
        <v>7.43</v>
      </c>
      <c r="X44" s="203">
        <v>36.31</v>
      </c>
      <c r="Y44" s="203">
        <v>0</v>
      </c>
      <c r="Z44">
        <v>0</v>
      </c>
      <c r="AA44" s="203">
        <v>7.78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48.37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33.729999999999997</v>
      </c>
      <c r="AQ44" s="203">
        <v>0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43.37</v>
      </c>
      <c r="L45" s="203">
        <v>33.729999999999997</v>
      </c>
      <c r="M45" s="203">
        <v>0</v>
      </c>
      <c r="N45" s="203">
        <v>29.07</v>
      </c>
      <c r="O45" s="203">
        <v>23.31</v>
      </c>
      <c r="P45" s="203">
        <v>66.72</v>
      </c>
      <c r="Q45" s="203">
        <v>2.89</v>
      </c>
      <c r="R45" s="203">
        <v>5.78</v>
      </c>
      <c r="S45" s="203">
        <v>3.86</v>
      </c>
      <c r="T45" s="203">
        <v>0</v>
      </c>
      <c r="U45" s="203">
        <v>272.56</v>
      </c>
      <c r="V45" s="203">
        <v>5.09</v>
      </c>
      <c r="W45" s="203">
        <v>7.43</v>
      </c>
      <c r="X45" s="203">
        <v>36.31</v>
      </c>
      <c r="Y45" s="203">
        <v>0</v>
      </c>
      <c r="Z45">
        <v>0</v>
      </c>
      <c r="AA45" s="203">
        <v>7.78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48.37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32.74</v>
      </c>
      <c r="AQ45" s="203">
        <v>0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43.37</v>
      </c>
      <c r="L46" s="203">
        <v>33.729999999999997</v>
      </c>
      <c r="M46" s="203">
        <v>0</v>
      </c>
      <c r="N46" s="203">
        <v>29.07</v>
      </c>
      <c r="O46" s="203">
        <v>23.31</v>
      </c>
      <c r="P46" s="203">
        <v>66.72</v>
      </c>
      <c r="Q46" s="203">
        <v>2.89</v>
      </c>
      <c r="R46" s="203">
        <v>5.78</v>
      </c>
      <c r="S46" s="203">
        <v>3.86</v>
      </c>
      <c r="T46" s="203">
        <v>0</v>
      </c>
      <c r="U46" s="203">
        <v>272.56</v>
      </c>
      <c r="V46" s="203">
        <v>5.09</v>
      </c>
      <c r="W46" s="203">
        <v>7.43</v>
      </c>
      <c r="X46" s="203">
        <v>36.31</v>
      </c>
      <c r="Y46" s="203">
        <v>0</v>
      </c>
      <c r="Z46">
        <v>0</v>
      </c>
      <c r="AA46" s="203">
        <v>7.78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48.37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32.74</v>
      </c>
      <c r="AQ46" s="203">
        <v>0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43.37</v>
      </c>
      <c r="L47" s="203">
        <v>33.729999999999997</v>
      </c>
      <c r="M47" s="203">
        <v>0</v>
      </c>
      <c r="N47" s="203">
        <v>29.07</v>
      </c>
      <c r="O47" s="203">
        <v>23.31</v>
      </c>
      <c r="P47" s="203">
        <v>66.72</v>
      </c>
      <c r="Q47" s="203">
        <v>2.89</v>
      </c>
      <c r="R47" s="203">
        <v>5.78</v>
      </c>
      <c r="S47" s="203">
        <v>3.86</v>
      </c>
      <c r="T47" s="203">
        <v>0</v>
      </c>
      <c r="U47" s="203">
        <v>272.56</v>
      </c>
      <c r="V47" s="203">
        <v>5.09</v>
      </c>
      <c r="W47" s="203">
        <v>7.43</v>
      </c>
      <c r="X47" s="203">
        <v>24.2</v>
      </c>
      <c r="Y47" s="203">
        <v>0</v>
      </c>
      <c r="Z47">
        <v>0</v>
      </c>
      <c r="AA47" s="203">
        <v>7.56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48.37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68.349999999999994</v>
      </c>
      <c r="AQ47" s="203">
        <v>0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43.37</v>
      </c>
      <c r="L48" s="203">
        <v>33.729999999999997</v>
      </c>
      <c r="M48" s="203">
        <v>0</v>
      </c>
      <c r="N48" s="203">
        <v>29.07</v>
      </c>
      <c r="O48" s="203">
        <v>23.31</v>
      </c>
      <c r="P48" s="203">
        <v>66.72</v>
      </c>
      <c r="Q48" s="203">
        <v>2.89</v>
      </c>
      <c r="R48" s="203">
        <v>5.78</v>
      </c>
      <c r="S48" s="203">
        <v>3.86</v>
      </c>
      <c r="T48" s="203">
        <v>0</v>
      </c>
      <c r="U48" s="203">
        <v>272.56</v>
      </c>
      <c r="V48" s="203">
        <v>5.09</v>
      </c>
      <c r="W48" s="203">
        <v>7.43</v>
      </c>
      <c r="X48" s="203">
        <v>24.2</v>
      </c>
      <c r="Y48" s="203">
        <v>0</v>
      </c>
      <c r="Z48">
        <v>0</v>
      </c>
      <c r="AA48" s="203">
        <v>7.56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48.37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68.349999999999994</v>
      </c>
      <c r="AQ48" s="203">
        <v>0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40.75</v>
      </c>
      <c r="L49" s="203">
        <v>33.729999999999997</v>
      </c>
      <c r="M49" s="203">
        <v>0</v>
      </c>
      <c r="N49" s="203">
        <v>29.07</v>
      </c>
      <c r="O49" s="203">
        <v>23.31</v>
      </c>
      <c r="P49" s="203">
        <v>66.72</v>
      </c>
      <c r="Q49" s="203">
        <v>2.89</v>
      </c>
      <c r="R49" s="203">
        <v>5.78</v>
      </c>
      <c r="S49" s="203">
        <v>3.86</v>
      </c>
      <c r="T49" s="203">
        <v>0</v>
      </c>
      <c r="U49" s="203">
        <v>272.56</v>
      </c>
      <c r="V49" s="203">
        <v>5.09</v>
      </c>
      <c r="W49" s="203">
        <v>7.43</v>
      </c>
      <c r="X49" s="203">
        <v>24.2</v>
      </c>
      <c r="Y49" s="203">
        <v>0</v>
      </c>
      <c r="Z49">
        <v>0</v>
      </c>
      <c r="AA49" s="203">
        <v>0</v>
      </c>
      <c r="AB49" s="203">
        <v>3.38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87.6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68.349999999999994</v>
      </c>
      <c r="AQ49" s="203">
        <v>0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43.37</v>
      </c>
      <c r="L50" s="203">
        <v>33.729999999999997</v>
      </c>
      <c r="M50" s="203">
        <v>0</v>
      </c>
      <c r="N50" s="203">
        <v>29.07</v>
      </c>
      <c r="O50" s="203">
        <v>23.31</v>
      </c>
      <c r="P50" s="203">
        <v>66.72</v>
      </c>
      <c r="Q50" s="203">
        <v>2.89</v>
      </c>
      <c r="R50" s="203">
        <v>5.78</v>
      </c>
      <c r="S50" s="203">
        <v>3.86</v>
      </c>
      <c r="T50" s="203">
        <v>0</v>
      </c>
      <c r="U50" s="203">
        <v>272.56</v>
      </c>
      <c r="V50" s="203">
        <v>5.09</v>
      </c>
      <c r="W50" s="203">
        <v>7.43</v>
      </c>
      <c r="X50" s="203">
        <v>24.2</v>
      </c>
      <c r="Y50" s="203">
        <v>0</v>
      </c>
      <c r="Z50">
        <v>0</v>
      </c>
      <c r="AA50" s="203">
        <v>0</v>
      </c>
      <c r="AB50" s="203">
        <v>3.38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87.6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68.349999999999994</v>
      </c>
      <c r="AQ50" s="203">
        <v>0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43.37</v>
      </c>
      <c r="L51" s="203">
        <v>33.729999999999997</v>
      </c>
      <c r="M51" s="203">
        <v>0</v>
      </c>
      <c r="N51" s="203">
        <v>29.07</v>
      </c>
      <c r="O51" s="203">
        <v>23.31</v>
      </c>
      <c r="P51" s="203">
        <v>66.72</v>
      </c>
      <c r="Q51" s="203">
        <v>2.89</v>
      </c>
      <c r="R51" s="203">
        <v>5.78</v>
      </c>
      <c r="S51" s="203">
        <v>3.86</v>
      </c>
      <c r="T51" s="203">
        <v>0</v>
      </c>
      <c r="U51" s="203">
        <v>272.56</v>
      </c>
      <c r="V51" s="203">
        <v>5.09</v>
      </c>
      <c r="W51" s="203">
        <v>7.43</v>
      </c>
      <c r="X51" s="203">
        <v>24.2</v>
      </c>
      <c r="Y51" s="203">
        <v>0</v>
      </c>
      <c r="Z51">
        <v>0</v>
      </c>
      <c r="AA51" s="203">
        <v>0</v>
      </c>
      <c r="AB51" s="203">
        <v>3.38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68.349999999999994</v>
      </c>
      <c r="AQ51" s="203">
        <v>0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43.37</v>
      </c>
      <c r="L52" s="203">
        <v>33.729999999999997</v>
      </c>
      <c r="M52" s="203">
        <v>0</v>
      </c>
      <c r="N52" s="203">
        <v>29.07</v>
      </c>
      <c r="O52" s="203">
        <v>23.31</v>
      </c>
      <c r="P52" s="203">
        <v>66.72</v>
      </c>
      <c r="Q52" s="203">
        <v>2.89</v>
      </c>
      <c r="R52" s="203">
        <v>5.78</v>
      </c>
      <c r="S52" s="203">
        <v>3.86</v>
      </c>
      <c r="T52" s="203">
        <v>0</v>
      </c>
      <c r="U52" s="203">
        <v>272.56</v>
      </c>
      <c r="V52" s="203">
        <v>5.09</v>
      </c>
      <c r="W52" s="203">
        <v>7.43</v>
      </c>
      <c r="X52" s="203">
        <v>24.2</v>
      </c>
      <c r="Y52" s="203">
        <v>0</v>
      </c>
      <c r="Z52">
        <v>0</v>
      </c>
      <c r="AA52" s="203">
        <v>0</v>
      </c>
      <c r="AB52" s="203">
        <v>5.12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68.349999999999994</v>
      </c>
      <c r="AQ52" s="203">
        <v>0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43.37</v>
      </c>
      <c r="L53" s="203">
        <v>33.729999999999997</v>
      </c>
      <c r="M53" s="203">
        <v>0</v>
      </c>
      <c r="N53" s="203">
        <v>29.07</v>
      </c>
      <c r="O53" s="203">
        <v>23.31</v>
      </c>
      <c r="P53" s="203">
        <v>66.72</v>
      </c>
      <c r="Q53" s="203">
        <v>2.89</v>
      </c>
      <c r="R53" s="203">
        <v>5.78</v>
      </c>
      <c r="S53" s="203">
        <v>3.86</v>
      </c>
      <c r="T53" s="203">
        <v>0</v>
      </c>
      <c r="U53" s="203">
        <v>272.56</v>
      </c>
      <c r="V53" s="203">
        <v>5.09</v>
      </c>
      <c r="W53" s="203">
        <v>7.43</v>
      </c>
      <c r="X53" s="203">
        <v>24.2</v>
      </c>
      <c r="Y53" s="203">
        <v>0</v>
      </c>
      <c r="Z53">
        <v>0</v>
      </c>
      <c r="AA53" s="203">
        <v>0</v>
      </c>
      <c r="AB53" s="203">
        <v>5.12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68.349999999999994</v>
      </c>
      <c r="AQ53" s="203">
        <v>0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43.37</v>
      </c>
      <c r="L54" s="203">
        <v>33.729999999999997</v>
      </c>
      <c r="M54" s="203">
        <v>0</v>
      </c>
      <c r="N54" s="203">
        <v>29.07</v>
      </c>
      <c r="O54" s="203">
        <v>23.31</v>
      </c>
      <c r="P54" s="203">
        <v>66.72</v>
      </c>
      <c r="Q54" s="203">
        <v>2.89</v>
      </c>
      <c r="R54" s="203">
        <v>5.78</v>
      </c>
      <c r="S54" s="203">
        <v>3.86</v>
      </c>
      <c r="T54" s="203">
        <v>0</v>
      </c>
      <c r="U54" s="203">
        <v>272.56</v>
      </c>
      <c r="V54" s="203">
        <v>5.09</v>
      </c>
      <c r="W54" s="203">
        <v>7.43</v>
      </c>
      <c r="X54" s="203">
        <v>24.2</v>
      </c>
      <c r="Y54" s="203">
        <v>0</v>
      </c>
      <c r="Z54">
        <v>0</v>
      </c>
      <c r="AA54" s="203">
        <v>0</v>
      </c>
      <c r="AB54" s="203">
        <v>5.12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68.349999999999994</v>
      </c>
      <c r="AQ54" s="203">
        <v>0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43.37</v>
      </c>
      <c r="L55" s="203">
        <v>35</v>
      </c>
      <c r="M55" s="203">
        <v>0</v>
      </c>
      <c r="N55" s="203">
        <v>29.07</v>
      </c>
      <c r="O55" s="203">
        <v>23.31</v>
      </c>
      <c r="P55" s="203">
        <v>66.72</v>
      </c>
      <c r="Q55" s="203">
        <v>2.89</v>
      </c>
      <c r="R55" s="203">
        <v>5.78</v>
      </c>
      <c r="S55" s="203">
        <v>3.86</v>
      </c>
      <c r="T55" s="203">
        <v>0</v>
      </c>
      <c r="U55" s="203">
        <v>272.56</v>
      </c>
      <c r="V55" s="203">
        <v>5.09</v>
      </c>
      <c r="W55" s="203">
        <v>7.43</v>
      </c>
      <c r="X55" s="203">
        <v>24.2</v>
      </c>
      <c r="Y55" s="203">
        <v>0</v>
      </c>
      <c r="Z55">
        <v>0</v>
      </c>
      <c r="AA55" s="203">
        <v>0</v>
      </c>
      <c r="AB55" s="203">
        <v>5.12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68.349999999999994</v>
      </c>
      <c r="AQ55" s="203">
        <v>0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43.37</v>
      </c>
      <c r="L56" s="203">
        <v>35</v>
      </c>
      <c r="M56" s="203">
        <v>0</v>
      </c>
      <c r="N56" s="203">
        <v>29.07</v>
      </c>
      <c r="O56" s="203">
        <v>23.31</v>
      </c>
      <c r="P56" s="203">
        <v>66.72</v>
      </c>
      <c r="Q56" s="203">
        <v>2.89</v>
      </c>
      <c r="R56" s="203">
        <v>5.78</v>
      </c>
      <c r="S56" s="203">
        <v>3.86</v>
      </c>
      <c r="T56" s="203">
        <v>0</v>
      </c>
      <c r="U56" s="203">
        <v>272.56</v>
      </c>
      <c r="V56" s="203">
        <v>5.09</v>
      </c>
      <c r="W56" s="203">
        <v>7.43</v>
      </c>
      <c r="X56" s="203">
        <v>24.2</v>
      </c>
      <c r="Y56" s="203">
        <v>0</v>
      </c>
      <c r="Z56">
        <v>0</v>
      </c>
      <c r="AA56" s="203">
        <v>7.34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68.349999999999994</v>
      </c>
      <c r="AQ56" s="203">
        <v>0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43.37</v>
      </c>
      <c r="L57" s="203">
        <v>35</v>
      </c>
      <c r="M57" s="203">
        <v>0</v>
      </c>
      <c r="N57" s="203">
        <v>29.07</v>
      </c>
      <c r="O57" s="203">
        <v>23.31</v>
      </c>
      <c r="P57" s="203">
        <v>66.72</v>
      </c>
      <c r="Q57" s="203">
        <v>2.89</v>
      </c>
      <c r="R57" s="203">
        <v>5.78</v>
      </c>
      <c r="S57" s="203">
        <v>3.86</v>
      </c>
      <c r="T57" s="203">
        <v>0</v>
      </c>
      <c r="U57" s="203">
        <v>272.56</v>
      </c>
      <c r="V57" s="203">
        <v>5.09</v>
      </c>
      <c r="W57" s="203">
        <v>7.43</v>
      </c>
      <c r="X57" s="203">
        <v>24.2</v>
      </c>
      <c r="Y57" s="203">
        <v>0</v>
      </c>
      <c r="Z57">
        <v>0</v>
      </c>
      <c r="AA57" s="203">
        <v>7.34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68.349999999999994</v>
      </c>
      <c r="AQ57" s="203">
        <v>0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43.37</v>
      </c>
      <c r="L58" s="203">
        <v>35</v>
      </c>
      <c r="M58" s="203">
        <v>0</v>
      </c>
      <c r="N58" s="203">
        <v>29.07</v>
      </c>
      <c r="O58" s="203">
        <v>23.31</v>
      </c>
      <c r="P58" s="203">
        <v>66.72</v>
      </c>
      <c r="Q58" s="203">
        <v>2.89</v>
      </c>
      <c r="R58" s="203">
        <v>5.78</v>
      </c>
      <c r="S58" s="203">
        <v>3.86</v>
      </c>
      <c r="T58" s="203">
        <v>0</v>
      </c>
      <c r="U58" s="203">
        <v>272.56</v>
      </c>
      <c r="V58" s="203">
        <v>5.09</v>
      </c>
      <c r="W58" s="203">
        <v>7.43</v>
      </c>
      <c r="X58" s="203">
        <v>24.2</v>
      </c>
      <c r="Y58" s="203">
        <v>0</v>
      </c>
      <c r="Z58">
        <v>0</v>
      </c>
      <c r="AA58" s="203">
        <v>7.34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68.349999999999994</v>
      </c>
      <c r="AQ58" s="203">
        <v>0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43.37</v>
      </c>
      <c r="L59" s="203">
        <v>35</v>
      </c>
      <c r="M59" s="203">
        <v>0</v>
      </c>
      <c r="N59" s="203">
        <v>29.07</v>
      </c>
      <c r="O59" s="203">
        <v>23.31</v>
      </c>
      <c r="P59" s="203">
        <v>66.72</v>
      </c>
      <c r="Q59" s="203">
        <v>2.89</v>
      </c>
      <c r="R59" s="203">
        <v>5.78</v>
      </c>
      <c r="S59" s="203">
        <v>3.86</v>
      </c>
      <c r="T59" s="203">
        <v>0</v>
      </c>
      <c r="U59" s="203">
        <v>272.56</v>
      </c>
      <c r="V59" s="203">
        <v>5.09</v>
      </c>
      <c r="W59" s="203">
        <v>7.43</v>
      </c>
      <c r="X59" s="203">
        <v>24.2</v>
      </c>
      <c r="Y59" s="203">
        <v>0</v>
      </c>
      <c r="Z59">
        <v>0</v>
      </c>
      <c r="AA59" s="203">
        <v>7.56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57.6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68.349999999999994</v>
      </c>
      <c r="AQ59" s="203">
        <v>0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43.37</v>
      </c>
      <c r="L60" s="203">
        <v>35</v>
      </c>
      <c r="M60" s="203">
        <v>0</v>
      </c>
      <c r="N60" s="203">
        <v>29.07</v>
      </c>
      <c r="O60" s="203">
        <v>23.31</v>
      </c>
      <c r="P60" s="203">
        <v>66.72</v>
      </c>
      <c r="Q60" s="203">
        <v>2.89</v>
      </c>
      <c r="R60" s="203">
        <v>5.78</v>
      </c>
      <c r="S60" s="203">
        <v>3.86</v>
      </c>
      <c r="T60" s="203">
        <v>0</v>
      </c>
      <c r="U60" s="203">
        <v>272.56</v>
      </c>
      <c r="V60" s="203">
        <v>5.09</v>
      </c>
      <c r="W60" s="203">
        <v>7.43</v>
      </c>
      <c r="X60" s="203">
        <v>24.2</v>
      </c>
      <c r="Y60" s="203">
        <v>0</v>
      </c>
      <c r="Z60">
        <v>0</v>
      </c>
      <c r="AA60" s="203">
        <v>7.56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57.6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68.349999999999994</v>
      </c>
      <c r="AQ60" s="203">
        <v>0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52.04</v>
      </c>
      <c r="L61" s="203">
        <v>65.17</v>
      </c>
      <c r="M61" s="203">
        <v>0</v>
      </c>
      <c r="N61" s="203">
        <v>29.07</v>
      </c>
      <c r="O61" s="203">
        <v>23.31</v>
      </c>
      <c r="P61" s="203">
        <v>66.72</v>
      </c>
      <c r="Q61" s="203">
        <v>5.0999999999999996</v>
      </c>
      <c r="R61" s="203">
        <v>10.38</v>
      </c>
      <c r="S61" s="203">
        <v>6.46</v>
      </c>
      <c r="T61" s="203">
        <v>0</v>
      </c>
      <c r="U61" s="203">
        <v>272.56</v>
      </c>
      <c r="V61" s="203">
        <v>5.09</v>
      </c>
      <c r="W61" s="203">
        <v>7.53</v>
      </c>
      <c r="X61" s="203">
        <v>24.2</v>
      </c>
      <c r="Y61" s="203">
        <v>0</v>
      </c>
      <c r="Z61">
        <v>0</v>
      </c>
      <c r="AA61" s="203">
        <v>7.56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68.349999999999994</v>
      </c>
      <c r="AQ61" s="203">
        <v>0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59.76</v>
      </c>
      <c r="L62" s="203">
        <v>65.17</v>
      </c>
      <c r="M62" s="203">
        <v>0</v>
      </c>
      <c r="N62" s="203">
        <v>29.07</v>
      </c>
      <c r="O62" s="203">
        <v>23.31</v>
      </c>
      <c r="P62" s="203">
        <v>66.72</v>
      </c>
      <c r="Q62" s="203">
        <v>5.0999999999999996</v>
      </c>
      <c r="R62" s="203">
        <v>10.38</v>
      </c>
      <c r="S62" s="203">
        <v>6.46</v>
      </c>
      <c r="T62" s="203">
        <v>0</v>
      </c>
      <c r="U62" s="203">
        <v>272.56</v>
      </c>
      <c r="V62" s="203">
        <v>5.09</v>
      </c>
      <c r="W62" s="203">
        <v>7.61</v>
      </c>
      <c r="X62" s="203">
        <v>24.2</v>
      </c>
      <c r="Y62" s="203">
        <v>0</v>
      </c>
      <c r="Z62">
        <v>0</v>
      </c>
      <c r="AA62" s="203">
        <v>7.56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68.349999999999994</v>
      </c>
      <c r="AQ62" s="203">
        <v>0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76.14</v>
      </c>
      <c r="L63" s="203">
        <v>65.17</v>
      </c>
      <c r="M63" s="203">
        <v>0</v>
      </c>
      <c r="N63" s="203">
        <v>29.07</v>
      </c>
      <c r="O63" s="203">
        <v>23.31</v>
      </c>
      <c r="P63" s="203">
        <v>66.72</v>
      </c>
      <c r="Q63" s="203">
        <v>5.0999999999999996</v>
      </c>
      <c r="R63" s="203">
        <v>10.38</v>
      </c>
      <c r="S63" s="203">
        <v>6.46</v>
      </c>
      <c r="T63" s="203">
        <v>0</v>
      </c>
      <c r="U63" s="203">
        <v>272.56</v>
      </c>
      <c r="V63" s="203">
        <v>5.09</v>
      </c>
      <c r="W63" s="203">
        <v>7.61</v>
      </c>
      <c r="X63" s="203">
        <v>24.2</v>
      </c>
      <c r="Y63" s="203">
        <v>0</v>
      </c>
      <c r="Z63">
        <v>0</v>
      </c>
      <c r="AA63" s="203">
        <v>7.56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68.349999999999994</v>
      </c>
      <c r="AQ63" s="203">
        <v>0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79.11</v>
      </c>
      <c r="L64" s="203">
        <v>65.17</v>
      </c>
      <c r="M64" s="203">
        <v>0</v>
      </c>
      <c r="N64" s="203">
        <v>29.07</v>
      </c>
      <c r="O64" s="203">
        <v>23.31</v>
      </c>
      <c r="P64" s="203">
        <v>66.72</v>
      </c>
      <c r="Q64" s="203">
        <v>5.0999999999999996</v>
      </c>
      <c r="R64" s="203">
        <v>10.38</v>
      </c>
      <c r="S64" s="203">
        <v>6.46</v>
      </c>
      <c r="T64" s="203">
        <v>0</v>
      </c>
      <c r="U64" s="203">
        <v>272.56</v>
      </c>
      <c r="V64" s="203">
        <v>5.09</v>
      </c>
      <c r="W64" s="203">
        <v>7.61</v>
      </c>
      <c r="X64" s="203">
        <v>24.2</v>
      </c>
      <c r="Y64" s="203">
        <v>0</v>
      </c>
      <c r="Z64">
        <v>0</v>
      </c>
      <c r="AA64" s="203">
        <v>7.56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68.349999999999994</v>
      </c>
      <c r="AQ64" s="203">
        <v>0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79.11</v>
      </c>
      <c r="L65" s="203">
        <v>65.17</v>
      </c>
      <c r="M65" s="203">
        <v>0</v>
      </c>
      <c r="N65" s="203">
        <v>29.07</v>
      </c>
      <c r="O65" s="203">
        <v>23.31</v>
      </c>
      <c r="P65" s="203">
        <v>66.72</v>
      </c>
      <c r="Q65" s="203">
        <v>5.0999999999999996</v>
      </c>
      <c r="R65" s="203">
        <v>10.38</v>
      </c>
      <c r="S65" s="203">
        <v>6.46</v>
      </c>
      <c r="T65" s="203">
        <v>0</v>
      </c>
      <c r="U65" s="203">
        <v>272.56</v>
      </c>
      <c r="V65" s="203">
        <v>5.09</v>
      </c>
      <c r="W65" s="203">
        <v>7.61</v>
      </c>
      <c r="X65" s="203">
        <v>24.2</v>
      </c>
      <c r="Y65" s="203">
        <v>0</v>
      </c>
      <c r="Z65">
        <v>0</v>
      </c>
      <c r="AA65" s="203">
        <v>7.34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68.349999999999994</v>
      </c>
      <c r="AQ65" s="203">
        <v>0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79.11</v>
      </c>
      <c r="L66" s="203">
        <v>65.17</v>
      </c>
      <c r="M66" s="203">
        <v>0</v>
      </c>
      <c r="N66" s="203">
        <v>29.07</v>
      </c>
      <c r="O66" s="203">
        <v>23.31</v>
      </c>
      <c r="P66" s="203">
        <v>66.72</v>
      </c>
      <c r="Q66" s="203">
        <v>5.0999999999999996</v>
      </c>
      <c r="R66" s="203">
        <v>10.38</v>
      </c>
      <c r="S66" s="203">
        <v>6.46</v>
      </c>
      <c r="T66" s="203">
        <v>0</v>
      </c>
      <c r="U66" s="203">
        <v>272.56</v>
      </c>
      <c r="V66" s="203">
        <v>5.09</v>
      </c>
      <c r="W66" s="203">
        <v>7.61</v>
      </c>
      <c r="X66" s="203">
        <v>24.2</v>
      </c>
      <c r="Y66" s="203">
        <v>0</v>
      </c>
      <c r="Z66">
        <v>0</v>
      </c>
      <c r="AA66" s="203">
        <v>7.34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68.349999999999994</v>
      </c>
      <c r="AQ66" s="203">
        <v>0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79.11</v>
      </c>
      <c r="L67" s="203">
        <v>65.17</v>
      </c>
      <c r="M67" s="203">
        <v>0</v>
      </c>
      <c r="N67" s="203">
        <v>29.07</v>
      </c>
      <c r="O67" s="203">
        <v>23.31</v>
      </c>
      <c r="P67" s="203">
        <v>66.72</v>
      </c>
      <c r="Q67" s="203">
        <v>5.0999999999999996</v>
      </c>
      <c r="R67" s="203">
        <v>10.38</v>
      </c>
      <c r="S67" s="203">
        <v>6.46</v>
      </c>
      <c r="T67" s="203">
        <v>0</v>
      </c>
      <c r="U67" s="203">
        <v>272.56</v>
      </c>
      <c r="V67" s="203">
        <v>5.09</v>
      </c>
      <c r="W67" s="203">
        <v>7.61</v>
      </c>
      <c r="X67" s="203">
        <v>24.2</v>
      </c>
      <c r="Y67" s="203">
        <v>0</v>
      </c>
      <c r="Z67">
        <v>0</v>
      </c>
      <c r="AA67" s="203">
        <v>7.34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100.37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68.349999999999994</v>
      </c>
      <c r="AQ67" s="203">
        <v>0</v>
      </c>
      <c r="AR67" s="203">
        <v>26.3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79.11</v>
      </c>
      <c r="L68" s="203">
        <v>62.46</v>
      </c>
      <c r="M68" s="203">
        <v>0</v>
      </c>
      <c r="N68" s="203">
        <v>29.07</v>
      </c>
      <c r="O68" s="203">
        <v>23.31</v>
      </c>
      <c r="P68" s="203">
        <v>66.72</v>
      </c>
      <c r="Q68" s="203">
        <v>5.0999999999999996</v>
      </c>
      <c r="R68" s="203">
        <v>10.38</v>
      </c>
      <c r="S68" s="203">
        <v>6.46</v>
      </c>
      <c r="T68" s="203">
        <v>0</v>
      </c>
      <c r="U68" s="203">
        <v>272.56</v>
      </c>
      <c r="V68" s="203">
        <v>5.09</v>
      </c>
      <c r="W68" s="203">
        <v>7.61</v>
      </c>
      <c r="X68" s="203">
        <v>24.2</v>
      </c>
      <c r="Y68" s="203">
        <v>0</v>
      </c>
      <c r="Z68">
        <v>0</v>
      </c>
      <c r="AA68" s="203">
        <v>7.34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117.6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68.349999999999994</v>
      </c>
      <c r="AQ68" s="203">
        <v>0</v>
      </c>
      <c r="AR68" s="203">
        <v>26.3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79.11</v>
      </c>
      <c r="L69" s="203">
        <v>62.46</v>
      </c>
      <c r="M69" s="203">
        <v>0</v>
      </c>
      <c r="N69" s="203">
        <v>29.07</v>
      </c>
      <c r="O69" s="203">
        <v>23.31</v>
      </c>
      <c r="P69" s="203">
        <v>66.72</v>
      </c>
      <c r="Q69" s="203">
        <v>5.0999999999999996</v>
      </c>
      <c r="R69" s="203">
        <v>10.38</v>
      </c>
      <c r="S69" s="203">
        <v>6.46</v>
      </c>
      <c r="T69" s="203">
        <v>0</v>
      </c>
      <c r="U69" s="203">
        <v>277.62</v>
      </c>
      <c r="V69" s="203">
        <v>5.09</v>
      </c>
      <c r="W69" s="203">
        <v>7.41</v>
      </c>
      <c r="X69" s="203">
        <v>24.2</v>
      </c>
      <c r="Y69" s="203">
        <v>0</v>
      </c>
      <c r="Z69">
        <v>0</v>
      </c>
      <c r="AA69" s="203">
        <v>7.34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117.6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68.349999999999994</v>
      </c>
      <c r="AQ69" s="203">
        <v>0</v>
      </c>
      <c r="AR69" s="203">
        <v>26.3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79.11</v>
      </c>
      <c r="L70" s="203">
        <v>62.45</v>
      </c>
      <c r="M70" s="203">
        <v>0</v>
      </c>
      <c r="N70" s="203">
        <v>29.07</v>
      </c>
      <c r="O70" s="203">
        <v>23.31</v>
      </c>
      <c r="P70" s="203">
        <v>66.72</v>
      </c>
      <c r="Q70" s="203">
        <v>5.0999999999999996</v>
      </c>
      <c r="R70" s="203">
        <v>10.38</v>
      </c>
      <c r="S70" s="203">
        <v>6.46</v>
      </c>
      <c r="T70" s="203">
        <v>0</v>
      </c>
      <c r="U70" s="203">
        <v>278.66000000000003</v>
      </c>
      <c r="V70" s="203">
        <v>5.09</v>
      </c>
      <c r="W70" s="203">
        <v>8.73</v>
      </c>
      <c r="X70" s="203">
        <v>24.2</v>
      </c>
      <c r="Y70" s="203">
        <v>0</v>
      </c>
      <c r="Z70">
        <v>0</v>
      </c>
      <c r="AA70" s="203">
        <v>7.34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117.6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66.349999999999994</v>
      </c>
      <c r="AQ70" s="203">
        <v>0</v>
      </c>
      <c r="AR70" s="203">
        <v>23.11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79.11</v>
      </c>
      <c r="L71" s="203">
        <v>62.45</v>
      </c>
      <c r="M71" s="203">
        <v>0</v>
      </c>
      <c r="N71" s="203">
        <v>29.07</v>
      </c>
      <c r="O71" s="203">
        <v>23.31</v>
      </c>
      <c r="P71" s="203">
        <v>66.72</v>
      </c>
      <c r="Q71" s="203">
        <v>5.0999999999999996</v>
      </c>
      <c r="R71" s="203">
        <v>10.38</v>
      </c>
      <c r="S71" s="203">
        <v>6.46</v>
      </c>
      <c r="T71" s="203">
        <v>0</v>
      </c>
      <c r="U71" s="203">
        <v>278.66000000000003</v>
      </c>
      <c r="V71" s="203">
        <v>5.09</v>
      </c>
      <c r="W71" s="203">
        <v>9.81</v>
      </c>
      <c r="X71" s="203">
        <v>24.2</v>
      </c>
      <c r="Y71" s="203">
        <v>0</v>
      </c>
      <c r="Z71">
        <v>0</v>
      </c>
      <c r="AA71" s="203">
        <v>7.34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117.6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68.349999999999994</v>
      </c>
      <c r="AQ71" s="203">
        <v>0</v>
      </c>
      <c r="AR71" s="203">
        <v>20.87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79.11</v>
      </c>
      <c r="L72" s="203">
        <v>62.45</v>
      </c>
      <c r="M72" s="203">
        <v>0</v>
      </c>
      <c r="N72" s="203">
        <v>29.07</v>
      </c>
      <c r="O72" s="203">
        <v>23.31</v>
      </c>
      <c r="P72" s="203">
        <v>66.72</v>
      </c>
      <c r="Q72" s="203">
        <v>5.0999999999999996</v>
      </c>
      <c r="R72" s="203">
        <v>10.38</v>
      </c>
      <c r="S72" s="203">
        <v>6.46</v>
      </c>
      <c r="T72" s="203">
        <v>0</v>
      </c>
      <c r="U72" s="203">
        <v>278.66000000000003</v>
      </c>
      <c r="V72" s="203">
        <v>5.09</v>
      </c>
      <c r="W72" s="203">
        <v>10.1</v>
      </c>
      <c r="X72" s="203">
        <v>24.2</v>
      </c>
      <c r="Y72" s="203">
        <v>0</v>
      </c>
      <c r="Z72">
        <v>0</v>
      </c>
      <c r="AA72" s="203">
        <v>7.34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117.6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68.349999999999994</v>
      </c>
      <c r="AQ72" s="203">
        <v>0</v>
      </c>
      <c r="AR72" s="203">
        <v>9.65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79.11</v>
      </c>
      <c r="L73" s="203">
        <v>62.45</v>
      </c>
      <c r="M73" s="203">
        <v>0</v>
      </c>
      <c r="N73" s="203">
        <v>29.07</v>
      </c>
      <c r="O73" s="203">
        <v>23.31</v>
      </c>
      <c r="P73" s="203">
        <v>66.72</v>
      </c>
      <c r="Q73" s="203">
        <v>5.0999999999999996</v>
      </c>
      <c r="R73" s="203">
        <v>10.38</v>
      </c>
      <c r="S73" s="203">
        <v>6.46</v>
      </c>
      <c r="T73" s="203">
        <v>0</v>
      </c>
      <c r="U73" s="203">
        <v>278.66000000000003</v>
      </c>
      <c r="V73" s="203">
        <v>5.09</v>
      </c>
      <c r="W73" s="203">
        <v>10.1</v>
      </c>
      <c r="X73" s="203">
        <v>24.2</v>
      </c>
      <c r="Y73" s="203">
        <v>0</v>
      </c>
      <c r="Z73">
        <v>0</v>
      </c>
      <c r="AA73" s="203">
        <v>7.34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117.6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68.349999999999994</v>
      </c>
      <c r="AQ73" s="203">
        <v>0</v>
      </c>
      <c r="AR73" s="203">
        <v>4.51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79.11</v>
      </c>
      <c r="L74" s="203">
        <v>62.45</v>
      </c>
      <c r="M74" s="203">
        <v>0</v>
      </c>
      <c r="N74" s="203">
        <v>29.07</v>
      </c>
      <c r="O74" s="203">
        <v>23.31</v>
      </c>
      <c r="P74" s="203">
        <v>66.72</v>
      </c>
      <c r="Q74" s="203">
        <v>5.0999999999999996</v>
      </c>
      <c r="R74" s="203">
        <v>10.38</v>
      </c>
      <c r="S74" s="203">
        <v>6.46</v>
      </c>
      <c r="T74" s="203">
        <v>0</v>
      </c>
      <c r="U74" s="203">
        <v>278.66000000000003</v>
      </c>
      <c r="V74" s="203">
        <v>5.09</v>
      </c>
      <c r="W74" s="203">
        <v>10.38</v>
      </c>
      <c r="X74" s="203">
        <v>24.2</v>
      </c>
      <c r="Y74" s="203">
        <v>0</v>
      </c>
      <c r="Z74">
        <v>0</v>
      </c>
      <c r="AA74" s="203">
        <v>7.34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117.6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68.349999999999994</v>
      </c>
      <c r="AQ74" s="203">
        <v>0</v>
      </c>
      <c r="AR74" s="203">
        <v>2.57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79.11</v>
      </c>
      <c r="L75" s="203">
        <v>62.45</v>
      </c>
      <c r="M75" s="203">
        <v>0</v>
      </c>
      <c r="N75" s="203">
        <v>29.07</v>
      </c>
      <c r="O75" s="203">
        <v>23.31</v>
      </c>
      <c r="P75" s="203">
        <v>66.72</v>
      </c>
      <c r="Q75" s="203">
        <v>5.0999999999999996</v>
      </c>
      <c r="R75" s="203">
        <v>10.38</v>
      </c>
      <c r="S75" s="203">
        <v>6.46</v>
      </c>
      <c r="T75" s="203">
        <v>0</v>
      </c>
      <c r="U75" s="203">
        <v>278.66000000000003</v>
      </c>
      <c r="V75" s="203">
        <v>5.09</v>
      </c>
      <c r="W75" s="203">
        <v>10.4</v>
      </c>
      <c r="X75" s="203">
        <v>24.2</v>
      </c>
      <c r="Y75" s="203">
        <v>0</v>
      </c>
      <c r="Z75">
        <v>0</v>
      </c>
      <c r="AA75" s="203">
        <v>7.56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57.6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68.349999999999994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79.11</v>
      </c>
      <c r="L76" s="203">
        <v>62.45</v>
      </c>
      <c r="M76" s="203">
        <v>0</v>
      </c>
      <c r="N76" s="203">
        <v>29.07</v>
      </c>
      <c r="O76" s="203">
        <v>23.31</v>
      </c>
      <c r="P76" s="203">
        <v>66.72</v>
      </c>
      <c r="Q76" s="203">
        <v>5.0999999999999996</v>
      </c>
      <c r="R76" s="203">
        <v>10.38</v>
      </c>
      <c r="S76" s="203">
        <v>6.46</v>
      </c>
      <c r="T76" s="203">
        <v>0</v>
      </c>
      <c r="U76" s="203">
        <v>278.66000000000003</v>
      </c>
      <c r="V76" s="203">
        <v>5.09</v>
      </c>
      <c r="W76" s="203">
        <v>10.4</v>
      </c>
      <c r="X76" s="203">
        <v>24.2</v>
      </c>
      <c r="Y76" s="203">
        <v>0</v>
      </c>
      <c r="Z76">
        <v>0</v>
      </c>
      <c r="AA76" s="203">
        <v>7.56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57.6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68.349999999999994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79.11</v>
      </c>
      <c r="L77" s="203">
        <v>62.45</v>
      </c>
      <c r="M77" s="203">
        <v>0</v>
      </c>
      <c r="N77" s="203">
        <v>29.07</v>
      </c>
      <c r="O77" s="203">
        <v>23.31</v>
      </c>
      <c r="P77" s="203">
        <v>66.72</v>
      </c>
      <c r="Q77" s="203">
        <v>5.0999999999999996</v>
      </c>
      <c r="R77" s="203">
        <v>10.38</v>
      </c>
      <c r="S77" s="203">
        <v>6.46</v>
      </c>
      <c r="T77" s="203">
        <v>0</v>
      </c>
      <c r="U77" s="203">
        <v>277.87</v>
      </c>
      <c r="V77" s="203">
        <v>5.09</v>
      </c>
      <c r="W77" s="203">
        <v>10.4</v>
      </c>
      <c r="X77" s="203">
        <v>24.2</v>
      </c>
      <c r="Y77" s="203">
        <v>0</v>
      </c>
      <c r="Z77">
        <v>0</v>
      </c>
      <c r="AA77" s="203">
        <v>7.56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57.6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68.349999999999994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79.11</v>
      </c>
      <c r="L78" s="203">
        <v>62.45</v>
      </c>
      <c r="M78" s="203">
        <v>0</v>
      </c>
      <c r="N78" s="203">
        <v>29.07</v>
      </c>
      <c r="O78" s="203">
        <v>23.31</v>
      </c>
      <c r="P78" s="203">
        <v>66.72</v>
      </c>
      <c r="Q78" s="203">
        <v>5.0999999999999996</v>
      </c>
      <c r="R78" s="203">
        <v>10.38</v>
      </c>
      <c r="S78" s="203">
        <v>6.46</v>
      </c>
      <c r="T78" s="203">
        <v>0</v>
      </c>
      <c r="U78" s="203">
        <v>277.87</v>
      </c>
      <c r="V78" s="203">
        <v>5.09</v>
      </c>
      <c r="W78" s="203">
        <v>10.4</v>
      </c>
      <c r="X78" s="203">
        <v>24.2</v>
      </c>
      <c r="Y78" s="203">
        <v>0</v>
      </c>
      <c r="Z78">
        <v>0</v>
      </c>
      <c r="AA78" s="203">
        <v>7.56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57.6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68.349999999999994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79.11</v>
      </c>
      <c r="L79" s="203">
        <v>62.45</v>
      </c>
      <c r="M79" s="203">
        <v>0</v>
      </c>
      <c r="N79" s="203">
        <v>29.07</v>
      </c>
      <c r="O79" s="203">
        <v>23.31</v>
      </c>
      <c r="P79" s="203">
        <v>66.72</v>
      </c>
      <c r="Q79" s="203">
        <v>5.0999999999999996</v>
      </c>
      <c r="R79" s="203">
        <v>10.38</v>
      </c>
      <c r="S79" s="203">
        <v>6.46</v>
      </c>
      <c r="T79" s="203">
        <v>0</v>
      </c>
      <c r="U79" s="203">
        <v>277.87</v>
      </c>
      <c r="V79" s="203">
        <v>5.09</v>
      </c>
      <c r="W79" s="203">
        <v>10.4</v>
      </c>
      <c r="X79" s="203">
        <v>24.2</v>
      </c>
      <c r="Y79" s="203">
        <v>0</v>
      </c>
      <c r="Z79">
        <v>0</v>
      </c>
      <c r="AA79" s="203">
        <v>7.78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57.6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68.349999999999994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79.11</v>
      </c>
      <c r="L80" s="203">
        <v>62.45</v>
      </c>
      <c r="M80" s="203">
        <v>0</v>
      </c>
      <c r="N80" s="203">
        <v>29.07</v>
      </c>
      <c r="O80" s="203">
        <v>23.31</v>
      </c>
      <c r="P80" s="203">
        <v>66.72</v>
      </c>
      <c r="Q80" s="203">
        <v>5.0999999999999996</v>
      </c>
      <c r="R80" s="203">
        <v>10.38</v>
      </c>
      <c r="S80" s="203">
        <v>6.46</v>
      </c>
      <c r="T80" s="203">
        <v>0</v>
      </c>
      <c r="U80" s="203">
        <v>277.87</v>
      </c>
      <c r="V80" s="203">
        <v>5.09</v>
      </c>
      <c r="W80" s="203">
        <v>10.4</v>
      </c>
      <c r="X80" s="203">
        <v>24.2</v>
      </c>
      <c r="Y80" s="203">
        <v>0</v>
      </c>
      <c r="Z80">
        <v>0</v>
      </c>
      <c r="AA80" s="203">
        <v>7.78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57.6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68.349999999999994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79.11</v>
      </c>
      <c r="L81" s="203">
        <v>62.45</v>
      </c>
      <c r="M81" s="203">
        <v>0</v>
      </c>
      <c r="N81" s="203">
        <v>29.07</v>
      </c>
      <c r="O81" s="203">
        <v>23.31</v>
      </c>
      <c r="P81" s="203">
        <v>66.72</v>
      </c>
      <c r="Q81" s="203">
        <v>5.0999999999999996</v>
      </c>
      <c r="R81" s="203">
        <v>10.38</v>
      </c>
      <c r="S81" s="203">
        <v>6.46</v>
      </c>
      <c r="T81" s="203">
        <v>0</v>
      </c>
      <c r="U81" s="203">
        <v>277.87</v>
      </c>
      <c r="V81" s="203">
        <v>5.09</v>
      </c>
      <c r="W81" s="203">
        <v>10.4</v>
      </c>
      <c r="X81" s="203">
        <v>24.2</v>
      </c>
      <c r="Y81" s="203">
        <v>0</v>
      </c>
      <c r="Z81">
        <v>0</v>
      </c>
      <c r="AA81" s="203">
        <v>7.78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107.85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68.349999999999994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79.11</v>
      </c>
      <c r="L82" s="203">
        <v>62.45</v>
      </c>
      <c r="M82" s="203">
        <v>0</v>
      </c>
      <c r="N82" s="203">
        <v>29.07</v>
      </c>
      <c r="O82" s="203">
        <v>23.31</v>
      </c>
      <c r="P82" s="203">
        <v>66.72</v>
      </c>
      <c r="Q82" s="203">
        <v>5.0999999999999996</v>
      </c>
      <c r="R82" s="203">
        <v>10.38</v>
      </c>
      <c r="S82" s="203">
        <v>6.46</v>
      </c>
      <c r="T82" s="203">
        <v>0</v>
      </c>
      <c r="U82" s="203">
        <v>277.87</v>
      </c>
      <c r="V82" s="203">
        <v>5.09</v>
      </c>
      <c r="W82" s="203">
        <v>10.4</v>
      </c>
      <c r="X82" s="203">
        <v>24.2</v>
      </c>
      <c r="Y82" s="203">
        <v>0</v>
      </c>
      <c r="Z82">
        <v>0</v>
      </c>
      <c r="AA82" s="203">
        <v>7.78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107.85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68.349999999999994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79.11</v>
      </c>
      <c r="L83" s="203">
        <v>78.36</v>
      </c>
      <c r="M83" s="203">
        <v>0</v>
      </c>
      <c r="N83" s="203">
        <v>29.07</v>
      </c>
      <c r="O83" s="203">
        <v>23.31</v>
      </c>
      <c r="P83" s="203">
        <v>66.72</v>
      </c>
      <c r="Q83" s="203">
        <v>5.0999999999999996</v>
      </c>
      <c r="R83" s="203">
        <v>10.38</v>
      </c>
      <c r="S83" s="203">
        <v>6.46</v>
      </c>
      <c r="T83" s="203">
        <v>0</v>
      </c>
      <c r="U83" s="203">
        <v>277.87</v>
      </c>
      <c r="V83" s="203">
        <v>5.09</v>
      </c>
      <c r="W83" s="203">
        <v>10.4</v>
      </c>
      <c r="X83" s="203">
        <v>24.2</v>
      </c>
      <c r="Y83" s="203">
        <v>0</v>
      </c>
      <c r="Z83">
        <v>0</v>
      </c>
      <c r="AA83" s="203">
        <v>7.78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111.78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68.349999999999994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79.11</v>
      </c>
      <c r="L84" s="203">
        <v>78.36</v>
      </c>
      <c r="M84" s="203">
        <v>0</v>
      </c>
      <c r="N84" s="203">
        <v>29.07</v>
      </c>
      <c r="O84" s="203">
        <v>23.31</v>
      </c>
      <c r="P84" s="203">
        <v>66.72</v>
      </c>
      <c r="Q84" s="203">
        <v>5.0999999999999996</v>
      </c>
      <c r="R84" s="203">
        <v>10.38</v>
      </c>
      <c r="S84" s="203">
        <v>6.46</v>
      </c>
      <c r="T84" s="203">
        <v>0</v>
      </c>
      <c r="U84" s="203">
        <v>277.87</v>
      </c>
      <c r="V84" s="203">
        <v>5.09</v>
      </c>
      <c r="W84" s="203">
        <v>10.4</v>
      </c>
      <c r="X84" s="203">
        <v>24.2</v>
      </c>
      <c r="Y84" s="203">
        <v>0</v>
      </c>
      <c r="Z84">
        <v>0</v>
      </c>
      <c r="AA84" s="203">
        <v>7.78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111.78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68.349999999999994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79.11</v>
      </c>
      <c r="L85" s="203">
        <v>78.36</v>
      </c>
      <c r="M85" s="203">
        <v>0</v>
      </c>
      <c r="N85" s="203">
        <v>29.07</v>
      </c>
      <c r="O85" s="203">
        <v>23.31</v>
      </c>
      <c r="P85" s="203">
        <v>66.72</v>
      </c>
      <c r="Q85" s="203">
        <v>5.0999999999999996</v>
      </c>
      <c r="R85" s="203">
        <v>10.38</v>
      </c>
      <c r="S85" s="203">
        <v>6.46</v>
      </c>
      <c r="T85" s="203">
        <v>0</v>
      </c>
      <c r="U85" s="203">
        <v>277.87</v>
      </c>
      <c r="V85" s="203">
        <v>5.09</v>
      </c>
      <c r="W85" s="203">
        <v>10.4</v>
      </c>
      <c r="X85" s="203">
        <v>24.2</v>
      </c>
      <c r="Y85" s="203">
        <v>0</v>
      </c>
      <c r="Z85">
        <v>0</v>
      </c>
      <c r="AA85" s="203">
        <v>7.78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117.6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68.349999999999994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79.11</v>
      </c>
      <c r="L86" s="203">
        <v>78.36</v>
      </c>
      <c r="M86" s="203">
        <v>0</v>
      </c>
      <c r="N86" s="203">
        <v>29.07</v>
      </c>
      <c r="O86" s="203">
        <v>23.31</v>
      </c>
      <c r="P86" s="203">
        <v>66.72</v>
      </c>
      <c r="Q86" s="203">
        <v>5.0999999999999996</v>
      </c>
      <c r="R86" s="203">
        <v>10.38</v>
      </c>
      <c r="S86" s="203">
        <v>6.46</v>
      </c>
      <c r="T86" s="203">
        <v>0</v>
      </c>
      <c r="U86" s="203">
        <v>277.87</v>
      </c>
      <c r="V86" s="203">
        <v>5.09</v>
      </c>
      <c r="W86" s="203">
        <v>10.4</v>
      </c>
      <c r="X86" s="203">
        <v>24.2</v>
      </c>
      <c r="Y86" s="203">
        <v>0</v>
      </c>
      <c r="Z86">
        <v>0</v>
      </c>
      <c r="AA86" s="203">
        <v>7.78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117.6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68.349999999999994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79.11</v>
      </c>
      <c r="L87" s="203">
        <v>78.36</v>
      </c>
      <c r="M87" s="203">
        <v>0</v>
      </c>
      <c r="N87" s="203">
        <v>29.07</v>
      </c>
      <c r="O87" s="203">
        <v>23.31</v>
      </c>
      <c r="P87" s="203">
        <v>66.72</v>
      </c>
      <c r="Q87" s="203">
        <v>5.0999999999999996</v>
      </c>
      <c r="R87" s="203">
        <v>10.38</v>
      </c>
      <c r="S87" s="203">
        <v>6.46</v>
      </c>
      <c r="T87" s="203">
        <v>0</v>
      </c>
      <c r="U87" s="203">
        <v>282.01</v>
      </c>
      <c r="V87" s="203">
        <v>5.09</v>
      </c>
      <c r="W87" s="203">
        <v>10.4</v>
      </c>
      <c r="X87" s="203">
        <v>24.2</v>
      </c>
      <c r="Y87" s="203">
        <v>0</v>
      </c>
      <c r="Z87">
        <v>0</v>
      </c>
      <c r="AA87" s="203">
        <v>7.78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117.6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68.349999999999994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79.11</v>
      </c>
      <c r="L88" s="203">
        <v>78.36</v>
      </c>
      <c r="M88" s="203">
        <v>0</v>
      </c>
      <c r="N88" s="203">
        <v>29.07</v>
      </c>
      <c r="O88" s="203">
        <v>23.31</v>
      </c>
      <c r="P88" s="203">
        <v>66.72</v>
      </c>
      <c r="Q88" s="203">
        <v>5.0999999999999996</v>
      </c>
      <c r="R88" s="203">
        <v>10.38</v>
      </c>
      <c r="S88" s="203">
        <v>6.46</v>
      </c>
      <c r="T88" s="203">
        <v>0</v>
      </c>
      <c r="U88" s="203">
        <v>282.58</v>
      </c>
      <c r="V88" s="203">
        <v>5.09</v>
      </c>
      <c r="W88" s="203">
        <v>10.4</v>
      </c>
      <c r="X88" s="203">
        <v>24.2</v>
      </c>
      <c r="Y88" s="203">
        <v>0</v>
      </c>
      <c r="Z88">
        <v>0</v>
      </c>
      <c r="AA88" s="203">
        <v>7.78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117.6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68.349999999999994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79.11</v>
      </c>
      <c r="L89" s="203">
        <v>78.36</v>
      </c>
      <c r="M89" s="203">
        <v>0</v>
      </c>
      <c r="N89" s="203">
        <v>29.07</v>
      </c>
      <c r="O89" s="203">
        <v>23.31</v>
      </c>
      <c r="P89" s="203">
        <v>66.72</v>
      </c>
      <c r="Q89" s="203">
        <v>5.17</v>
      </c>
      <c r="R89" s="203">
        <v>10.38</v>
      </c>
      <c r="S89" s="203">
        <v>6.46</v>
      </c>
      <c r="T89" s="203">
        <v>0</v>
      </c>
      <c r="U89" s="203">
        <v>282.58</v>
      </c>
      <c r="V89" s="203">
        <v>5.09</v>
      </c>
      <c r="W89" s="203">
        <v>10.4</v>
      </c>
      <c r="X89" s="203">
        <v>27.32</v>
      </c>
      <c r="Y89" s="203">
        <v>0</v>
      </c>
      <c r="Z89">
        <v>0</v>
      </c>
      <c r="AA89" s="203">
        <v>7.78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117.6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68.349999999999994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79.11</v>
      </c>
      <c r="L90" s="203">
        <v>81.260000000000005</v>
      </c>
      <c r="M90" s="203">
        <v>0</v>
      </c>
      <c r="N90" s="203">
        <v>29.07</v>
      </c>
      <c r="O90" s="203">
        <v>23.31</v>
      </c>
      <c r="P90" s="203">
        <v>66.72</v>
      </c>
      <c r="Q90" s="203">
        <v>5.17</v>
      </c>
      <c r="R90" s="203">
        <v>10.38</v>
      </c>
      <c r="S90" s="203">
        <v>6.46</v>
      </c>
      <c r="T90" s="203">
        <v>0</v>
      </c>
      <c r="U90" s="203">
        <v>282.58</v>
      </c>
      <c r="V90" s="203">
        <v>5.09</v>
      </c>
      <c r="W90" s="203">
        <v>10.4</v>
      </c>
      <c r="X90" s="203">
        <v>29.47</v>
      </c>
      <c r="Y90" s="203">
        <v>0</v>
      </c>
      <c r="Z90">
        <v>0</v>
      </c>
      <c r="AA90" s="203">
        <v>7.78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117.6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68.349999999999994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79.11</v>
      </c>
      <c r="L91" s="203">
        <v>81.260000000000005</v>
      </c>
      <c r="M91" s="203">
        <v>0</v>
      </c>
      <c r="N91" s="203">
        <v>29.07</v>
      </c>
      <c r="O91" s="203">
        <v>23.31</v>
      </c>
      <c r="P91" s="203">
        <v>66.72</v>
      </c>
      <c r="Q91" s="203">
        <v>5.17</v>
      </c>
      <c r="R91" s="203">
        <v>10.38</v>
      </c>
      <c r="S91" s="203">
        <v>6.46</v>
      </c>
      <c r="T91" s="203">
        <v>0</v>
      </c>
      <c r="U91" s="203">
        <v>282</v>
      </c>
      <c r="V91" s="203">
        <v>5.09</v>
      </c>
      <c r="W91" s="203">
        <v>10.4</v>
      </c>
      <c r="X91" s="203">
        <v>30.59</v>
      </c>
      <c r="Y91" s="203">
        <v>0</v>
      </c>
      <c r="Z91">
        <v>0</v>
      </c>
      <c r="AA91" s="203">
        <v>7.78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117.6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68.349999999999994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79.11</v>
      </c>
      <c r="L92" s="203">
        <v>81.260000000000005</v>
      </c>
      <c r="M92" s="203">
        <v>0</v>
      </c>
      <c r="N92" s="203">
        <v>29.07</v>
      </c>
      <c r="O92" s="203">
        <v>23.31</v>
      </c>
      <c r="P92" s="203">
        <v>66.72</v>
      </c>
      <c r="Q92" s="203">
        <v>5.17</v>
      </c>
      <c r="R92" s="203">
        <v>10.38</v>
      </c>
      <c r="S92" s="203">
        <v>6.46</v>
      </c>
      <c r="T92" s="203">
        <v>0</v>
      </c>
      <c r="U92" s="203">
        <v>282</v>
      </c>
      <c r="V92" s="203">
        <v>5.09</v>
      </c>
      <c r="W92" s="203">
        <v>10.4</v>
      </c>
      <c r="X92" s="203">
        <v>30.81</v>
      </c>
      <c r="Y92" s="203">
        <v>0</v>
      </c>
      <c r="Z92">
        <v>0</v>
      </c>
      <c r="AA92" s="203">
        <v>7.78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117.6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68.349999999999994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79.11</v>
      </c>
      <c r="L93" s="203">
        <v>81.260000000000005</v>
      </c>
      <c r="M93" s="203">
        <v>0</v>
      </c>
      <c r="N93" s="203">
        <v>29.07</v>
      </c>
      <c r="O93" s="203">
        <v>23.31</v>
      </c>
      <c r="P93" s="203">
        <v>66.72</v>
      </c>
      <c r="Q93" s="203">
        <v>5.17</v>
      </c>
      <c r="R93" s="203">
        <v>10.38</v>
      </c>
      <c r="S93" s="203">
        <v>6.46</v>
      </c>
      <c r="T93" s="203">
        <v>0</v>
      </c>
      <c r="U93" s="203">
        <v>282</v>
      </c>
      <c r="V93" s="203">
        <v>5.09</v>
      </c>
      <c r="W93" s="203">
        <v>10.4</v>
      </c>
      <c r="X93" s="203">
        <v>30.81</v>
      </c>
      <c r="Y93" s="203">
        <v>0</v>
      </c>
      <c r="Z93">
        <v>0</v>
      </c>
      <c r="AA93" s="203">
        <v>7.78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117.6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68.349999999999994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79.11</v>
      </c>
      <c r="L94" s="203">
        <v>81.260000000000005</v>
      </c>
      <c r="M94" s="203">
        <v>0</v>
      </c>
      <c r="N94" s="203">
        <v>29.07</v>
      </c>
      <c r="O94" s="203">
        <v>23.31</v>
      </c>
      <c r="P94" s="203">
        <v>66.72</v>
      </c>
      <c r="Q94" s="203">
        <v>5.17</v>
      </c>
      <c r="R94" s="203">
        <v>10.38</v>
      </c>
      <c r="S94" s="203">
        <v>6.46</v>
      </c>
      <c r="T94" s="203">
        <v>0</v>
      </c>
      <c r="U94" s="203">
        <v>282</v>
      </c>
      <c r="V94" s="203">
        <v>5.09</v>
      </c>
      <c r="W94" s="203">
        <v>10.4</v>
      </c>
      <c r="X94" s="203">
        <v>31.88</v>
      </c>
      <c r="Y94" s="203">
        <v>0</v>
      </c>
      <c r="Z94">
        <v>0</v>
      </c>
      <c r="AA94" s="203">
        <v>7.78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117.6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68.349999999999994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79.11</v>
      </c>
      <c r="L95" s="203">
        <v>81.260000000000005</v>
      </c>
      <c r="M95" s="203">
        <v>0</v>
      </c>
      <c r="N95" s="203">
        <v>29.07</v>
      </c>
      <c r="O95" s="203">
        <v>23.31</v>
      </c>
      <c r="P95" s="203">
        <v>66.72</v>
      </c>
      <c r="Q95" s="203">
        <v>5.17</v>
      </c>
      <c r="R95" s="203">
        <v>10.38</v>
      </c>
      <c r="S95" s="203">
        <v>6.46</v>
      </c>
      <c r="T95" s="203">
        <v>0</v>
      </c>
      <c r="U95" s="203">
        <v>282</v>
      </c>
      <c r="V95" s="203">
        <v>5.09</v>
      </c>
      <c r="W95" s="203">
        <v>10.4</v>
      </c>
      <c r="X95" s="203">
        <v>32.1</v>
      </c>
      <c r="Y95" s="203">
        <v>0</v>
      </c>
      <c r="Z95">
        <v>0</v>
      </c>
      <c r="AA95" s="203">
        <v>7.78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117.6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68.349999999999994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79.11</v>
      </c>
      <c r="L96" s="203">
        <v>81.260000000000005</v>
      </c>
      <c r="M96" s="203">
        <v>0</v>
      </c>
      <c r="N96" s="203">
        <v>29.07</v>
      </c>
      <c r="O96" s="203">
        <v>23.31</v>
      </c>
      <c r="P96" s="203">
        <v>66.72</v>
      </c>
      <c r="Q96" s="203">
        <v>5.17</v>
      </c>
      <c r="R96" s="203">
        <v>10.38</v>
      </c>
      <c r="S96" s="203">
        <v>6.46</v>
      </c>
      <c r="T96" s="203">
        <v>0</v>
      </c>
      <c r="U96" s="203">
        <v>282</v>
      </c>
      <c r="V96" s="203">
        <v>5.09</v>
      </c>
      <c r="W96" s="203">
        <v>10.4</v>
      </c>
      <c r="X96" s="203">
        <v>32.1</v>
      </c>
      <c r="Y96" s="203">
        <v>0</v>
      </c>
      <c r="Z96">
        <v>0</v>
      </c>
      <c r="AA96" s="203">
        <v>7.78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117.6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68.349999999999994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79.11</v>
      </c>
      <c r="L97" s="203">
        <v>81.260000000000005</v>
      </c>
      <c r="M97" s="203">
        <v>0</v>
      </c>
      <c r="N97" s="203">
        <v>29.07</v>
      </c>
      <c r="O97" s="203">
        <v>23.31</v>
      </c>
      <c r="P97" s="203">
        <v>66.72</v>
      </c>
      <c r="Q97" s="203">
        <v>5.17</v>
      </c>
      <c r="R97" s="203">
        <v>10.38</v>
      </c>
      <c r="S97" s="203">
        <v>6.46</v>
      </c>
      <c r="T97" s="203">
        <v>0</v>
      </c>
      <c r="U97" s="203">
        <v>282</v>
      </c>
      <c r="V97" s="203">
        <v>5.09</v>
      </c>
      <c r="W97" s="203">
        <v>10.4</v>
      </c>
      <c r="X97" s="203">
        <v>33.92</v>
      </c>
      <c r="Y97" s="203">
        <v>0</v>
      </c>
      <c r="Z97">
        <v>0</v>
      </c>
      <c r="AA97" s="203">
        <v>7.78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117.6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68.349999999999994</v>
      </c>
      <c r="AQ97" s="203">
        <v>15.67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79.11</v>
      </c>
      <c r="L98" s="203">
        <v>81.260000000000005</v>
      </c>
      <c r="M98" s="203">
        <v>0</v>
      </c>
      <c r="N98" s="203">
        <v>29.07</v>
      </c>
      <c r="O98" s="203">
        <v>23.31</v>
      </c>
      <c r="P98" s="203">
        <v>66.72</v>
      </c>
      <c r="Q98" s="203">
        <v>5.17</v>
      </c>
      <c r="R98" s="203">
        <v>10.38</v>
      </c>
      <c r="S98" s="203">
        <v>6.46</v>
      </c>
      <c r="T98" s="203">
        <v>0</v>
      </c>
      <c r="U98" s="203">
        <v>282</v>
      </c>
      <c r="V98" s="203">
        <v>5.09</v>
      </c>
      <c r="W98" s="203">
        <v>10.4</v>
      </c>
      <c r="X98" s="203">
        <v>36.31</v>
      </c>
      <c r="Y98" s="203">
        <v>0</v>
      </c>
      <c r="Z98">
        <v>0</v>
      </c>
      <c r="AA98" s="203">
        <v>7.78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117.6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68.349999999999994</v>
      </c>
      <c r="AQ98" s="203">
        <v>15.67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1.4465474999999977</v>
      </c>
      <c r="L99">
        <f t="shared" si="0"/>
        <v>1.2255100000000005</v>
      </c>
      <c r="M99">
        <f t="shared" si="0"/>
        <v>0</v>
      </c>
      <c r="N99">
        <f t="shared" si="0"/>
        <v>0.69768000000000074</v>
      </c>
      <c r="O99">
        <f t="shared" si="0"/>
        <v>0.55956499999999898</v>
      </c>
      <c r="P99">
        <f t="shared" si="0"/>
        <v>1.6012800000000009</v>
      </c>
      <c r="Q99">
        <f t="shared" si="0"/>
        <v>9.4950000000000048E-2</v>
      </c>
      <c r="R99">
        <f t="shared" si="0"/>
        <v>0.19161999999999985</v>
      </c>
      <c r="S99">
        <f t="shared" si="0"/>
        <v>0.12247999999999988</v>
      </c>
      <c r="T99">
        <f t="shared" si="0"/>
        <v>0</v>
      </c>
      <c r="U99">
        <f t="shared" si="0"/>
        <v>6.5954124999999975</v>
      </c>
      <c r="V99">
        <f t="shared" si="0"/>
        <v>0.12048999999999974</v>
      </c>
      <c r="W99">
        <f t="shared" si="0"/>
        <v>0.22942999999999972</v>
      </c>
      <c r="X99">
        <f t="shared" si="0"/>
        <v>0.73233749999999875</v>
      </c>
      <c r="Y99">
        <f t="shared" si="0"/>
        <v>0</v>
      </c>
      <c r="Z99">
        <f t="shared" si="0"/>
        <v>0</v>
      </c>
      <c r="AA99">
        <f t="shared" si="0"/>
        <v>0.1753074999999997</v>
      </c>
      <c r="AB99">
        <f t="shared" si="0"/>
        <v>7.6550000000000012E-3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1.7533225000000012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1.4385050000000015</v>
      </c>
      <c r="AQ99">
        <f t="shared" si="0"/>
        <v>7.835E-3</v>
      </c>
      <c r="AR99">
        <f t="shared" si="0"/>
        <v>0.28538749999999974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2.89</v>
      </c>
      <c r="L3" s="203">
        <v>500</v>
      </c>
      <c r="M3" s="203">
        <v>27.21</v>
      </c>
      <c r="N3" s="203">
        <v>35.119999999999997</v>
      </c>
      <c r="O3" s="203">
        <v>0</v>
      </c>
      <c r="P3" s="203">
        <v>41.3</v>
      </c>
      <c r="Q3" s="203">
        <v>6.16</v>
      </c>
      <c r="R3" s="203">
        <v>12.54</v>
      </c>
      <c r="S3" s="203">
        <v>7.81</v>
      </c>
      <c r="T3" s="203">
        <v>0</v>
      </c>
      <c r="U3" s="203">
        <v>59.88</v>
      </c>
      <c r="V3" s="203">
        <v>6.15</v>
      </c>
      <c r="W3" s="203">
        <v>13.4</v>
      </c>
      <c r="X3" s="203">
        <v>43.85</v>
      </c>
      <c r="Y3" s="203">
        <v>0</v>
      </c>
      <c r="Z3">
        <v>0</v>
      </c>
      <c r="AA3" s="203">
        <v>11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75.13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2.89</v>
      </c>
      <c r="L4" s="203">
        <v>500</v>
      </c>
      <c r="M4" s="203">
        <v>27.21</v>
      </c>
      <c r="N4" s="203">
        <v>35.119999999999997</v>
      </c>
      <c r="O4" s="203">
        <v>0</v>
      </c>
      <c r="P4" s="203">
        <v>41.3</v>
      </c>
      <c r="Q4" s="203">
        <v>6.16</v>
      </c>
      <c r="R4" s="203">
        <v>12.54</v>
      </c>
      <c r="S4" s="203">
        <v>7.81</v>
      </c>
      <c r="T4" s="203">
        <v>0</v>
      </c>
      <c r="U4" s="203">
        <v>59.88</v>
      </c>
      <c r="V4" s="203">
        <v>6.15</v>
      </c>
      <c r="W4" s="203">
        <v>13.46</v>
      </c>
      <c r="X4" s="203">
        <v>43.85</v>
      </c>
      <c r="Y4" s="203">
        <v>0</v>
      </c>
      <c r="Z4">
        <v>0</v>
      </c>
      <c r="AA4" s="203">
        <v>11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75.13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2.89</v>
      </c>
      <c r="L5" s="203">
        <v>470</v>
      </c>
      <c r="M5" s="203">
        <v>27.21</v>
      </c>
      <c r="N5" s="203">
        <v>35.119999999999997</v>
      </c>
      <c r="O5" s="203">
        <v>0</v>
      </c>
      <c r="P5" s="203">
        <v>41.3</v>
      </c>
      <c r="Q5" s="203">
        <v>6.16</v>
      </c>
      <c r="R5" s="203">
        <v>12.54</v>
      </c>
      <c r="S5" s="203">
        <v>7.81</v>
      </c>
      <c r="T5" s="203">
        <v>0</v>
      </c>
      <c r="U5" s="203">
        <v>59.88</v>
      </c>
      <c r="V5" s="203">
        <v>6.15</v>
      </c>
      <c r="W5" s="203">
        <v>13.46</v>
      </c>
      <c r="X5" s="203">
        <v>43.85</v>
      </c>
      <c r="Y5" s="203">
        <v>0</v>
      </c>
      <c r="Z5">
        <v>0</v>
      </c>
      <c r="AA5" s="203">
        <v>11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75.13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2.89</v>
      </c>
      <c r="L6" s="203">
        <v>450</v>
      </c>
      <c r="M6" s="203">
        <v>27.21</v>
      </c>
      <c r="N6" s="203">
        <v>35.119999999999997</v>
      </c>
      <c r="O6" s="203">
        <v>0</v>
      </c>
      <c r="P6" s="203">
        <v>41.3</v>
      </c>
      <c r="Q6" s="203">
        <v>6.16</v>
      </c>
      <c r="R6" s="203">
        <v>12.54</v>
      </c>
      <c r="S6" s="203">
        <v>7.81</v>
      </c>
      <c r="T6" s="203">
        <v>0</v>
      </c>
      <c r="U6" s="203">
        <v>59.88</v>
      </c>
      <c r="V6" s="203">
        <v>6.15</v>
      </c>
      <c r="W6" s="203">
        <v>13.46</v>
      </c>
      <c r="X6" s="203">
        <v>43.85</v>
      </c>
      <c r="Y6" s="203">
        <v>0</v>
      </c>
      <c r="Z6">
        <v>0</v>
      </c>
      <c r="AA6" s="203">
        <v>11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75.13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2.89</v>
      </c>
      <c r="L7" s="203">
        <v>450</v>
      </c>
      <c r="M7" s="203">
        <v>27.21</v>
      </c>
      <c r="N7" s="203">
        <v>35.119999999999997</v>
      </c>
      <c r="O7" s="203">
        <v>0</v>
      </c>
      <c r="P7" s="203">
        <v>41.3</v>
      </c>
      <c r="Q7" s="203">
        <v>6.16</v>
      </c>
      <c r="R7" s="203">
        <v>12.54</v>
      </c>
      <c r="S7" s="203">
        <v>7.81</v>
      </c>
      <c r="T7" s="203">
        <v>0</v>
      </c>
      <c r="U7" s="203">
        <v>59.88</v>
      </c>
      <c r="V7" s="203">
        <v>6.15</v>
      </c>
      <c r="W7" s="203">
        <v>13.46</v>
      </c>
      <c r="X7" s="203">
        <v>43.85</v>
      </c>
      <c r="Y7" s="203">
        <v>0</v>
      </c>
      <c r="Z7">
        <v>0</v>
      </c>
      <c r="AA7" s="203">
        <v>11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75.13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2.89</v>
      </c>
      <c r="L8" s="203">
        <v>400</v>
      </c>
      <c r="M8" s="203">
        <v>27.21</v>
      </c>
      <c r="N8" s="203">
        <v>35.119999999999997</v>
      </c>
      <c r="O8" s="203">
        <v>0</v>
      </c>
      <c r="P8" s="203">
        <v>41.3</v>
      </c>
      <c r="Q8" s="203">
        <v>6.16</v>
      </c>
      <c r="R8" s="203">
        <v>12.54</v>
      </c>
      <c r="S8" s="203">
        <v>7.81</v>
      </c>
      <c r="T8" s="203">
        <v>0</v>
      </c>
      <c r="U8" s="203">
        <v>59.88</v>
      </c>
      <c r="V8" s="203">
        <v>6.15</v>
      </c>
      <c r="W8" s="203">
        <v>13.46</v>
      </c>
      <c r="X8" s="203">
        <v>43.85</v>
      </c>
      <c r="Y8" s="203">
        <v>0</v>
      </c>
      <c r="Z8">
        <v>0</v>
      </c>
      <c r="AA8" s="203">
        <v>11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75.13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2.89</v>
      </c>
      <c r="L9" s="203">
        <v>400</v>
      </c>
      <c r="M9" s="203">
        <v>27.21</v>
      </c>
      <c r="N9" s="203">
        <v>35.119999999999997</v>
      </c>
      <c r="O9" s="203">
        <v>0</v>
      </c>
      <c r="P9" s="203">
        <v>41.3</v>
      </c>
      <c r="Q9" s="203">
        <v>6.16</v>
      </c>
      <c r="R9" s="203">
        <v>12.54</v>
      </c>
      <c r="S9" s="203">
        <v>7.81</v>
      </c>
      <c r="T9" s="203">
        <v>0</v>
      </c>
      <c r="U9" s="203">
        <v>59.88</v>
      </c>
      <c r="V9" s="203">
        <v>6.15</v>
      </c>
      <c r="W9" s="203">
        <v>13.46</v>
      </c>
      <c r="X9" s="203">
        <v>43.85</v>
      </c>
      <c r="Y9" s="203">
        <v>0</v>
      </c>
      <c r="Z9">
        <v>0</v>
      </c>
      <c r="AA9" s="203">
        <v>11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75.13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2.89</v>
      </c>
      <c r="L10" s="203">
        <v>400</v>
      </c>
      <c r="M10" s="203">
        <v>27.21</v>
      </c>
      <c r="N10" s="203">
        <v>35.119999999999997</v>
      </c>
      <c r="O10" s="203">
        <v>0</v>
      </c>
      <c r="P10" s="203">
        <v>41.3</v>
      </c>
      <c r="Q10" s="203">
        <v>6.16</v>
      </c>
      <c r="R10" s="203">
        <v>12.54</v>
      </c>
      <c r="S10" s="203">
        <v>7.81</v>
      </c>
      <c r="T10" s="203">
        <v>0</v>
      </c>
      <c r="U10" s="203">
        <v>59.88</v>
      </c>
      <c r="V10" s="203">
        <v>6.15</v>
      </c>
      <c r="W10" s="203">
        <v>13.46</v>
      </c>
      <c r="X10" s="203">
        <v>43.85</v>
      </c>
      <c r="Y10" s="203">
        <v>0</v>
      </c>
      <c r="Z10">
        <v>0</v>
      </c>
      <c r="AA10" s="203">
        <v>11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75.13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3.37</v>
      </c>
      <c r="L11" s="203">
        <v>337.33</v>
      </c>
      <c r="M11" s="203">
        <v>27.21</v>
      </c>
      <c r="N11" s="203">
        <v>35.119999999999997</v>
      </c>
      <c r="O11" s="203">
        <v>0</v>
      </c>
      <c r="P11" s="203">
        <v>41.3</v>
      </c>
      <c r="Q11" s="203">
        <v>6.16</v>
      </c>
      <c r="R11" s="203">
        <v>12.54</v>
      </c>
      <c r="S11" s="203">
        <v>7.81</v>
      </c>
      <c r="T11" s="203">
        <v>0</v>
      </c>
      <c r="U11" s="203">
        <v>59.88</v>
      </c>
      <c r="V11" s="203">
        <v>6.15</v>
      </c>
      <c r="W11" s="203">
        <v>13.46</v>
      </c>
      <c r="X11" s="203">
        <v>43.85</v>
      </c>
      <c r="Y11" s="203">
        <v>0</v>
      </c>
      <c r="Z11">
        <v>0</v>
      </c>
      <c r="AA11" s="203">
        <v>11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58.45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75.13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2.89</v>
      </c>
      <c r="L12" s="203">
        <v>308.42</v>
      </c>
      <c r="M12" s="203">
        <v>27.21</v>
      </c>
      <c r="N12" s="203">
        <v>35.119999999999997</v>
      </c>
      <c r="O12" s="203">
        <v>0</v>
      </c>
      <c r="P12" s="203">
        <v>41.3</v>
      </c>
      <c r="Q12" s="203">
        <v>6.16</v>
      </c>
      <c r="R12" s="203">
        <v>12.54</v>
      </c>
      <c r="S12" s="203">
        <v>7.81</v>
      </c>
      <c r="T12" s="203">
        <v>0</v>
      </c>
      <c r="U12" s="203">
        <v>59.88</v>
      </c>
      <c r="V12" s="203">
        <v>6.15</v>
      </c>
      <c r="W12" s="203">
        <v>13.46</v>
      </c>
      <c r="X12" s="203">
        <v>43.85</v>
      </c>
      <c r="Y12" s="203">
        <v>0</v>
      </c>
      <c r="Z12">
        <v>0</v>
      </c>
      <c r="AA12" s="203">
        <v>11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58.45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75.13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2.89</v>
      </c>
      <c r="L13" s="203">
        <v>308.42</v>
      </c>
      <c r="M13" s="203">
        <v>27.21</v>
      </c>
      <c r="N13" s="203">
        <v>35.119999999999997</v>
      </c>
      <c r="O13" s="203">
        <v>0</v>
      </c>
      <c r="P13" s="203">
        <v>41.3</v>
      </c>
      <c r="Q13" s="203">
        <v>6.16</v>
      </c>
      <c r="R13" s="203">
        <v>12.54</v>
      </c>
      <c r="S13" s="203">
        <v>7.81</v>
      </c>
      <c r="T13" s="203">
        <v>0</v>
      </c>
      <c r="U13" s="203">
        <v>59.88</v>
      </c>
      <c r="V13" s="203">
        <v>6.15</v>
      </c>
      <c r="W13" s="203">
        <v>13.46</v>
      </c>
      <c r="X13" s="203">
        <v>43.85</v>
      </c>
      <c r="Y13" s="203">
        <v>0</v>
      </c>
      <c r="Z13">
        <v>0</v>
      </c>
      <c r="AA13" s="203">
        <v>11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58.45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75.13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2.89</v>
      </c>
      <c r="L14" s="203">
        <v>308.42</v>
      </c>
      <c r="M14" s="203">
        <v>27.21</v>
      </c>
      <c r="N14" s="203">
        <v>35.119999999999997</v>
      </c>
      <c r="O14" s="203">
        <v>0</v>
      </c>
      <c r="P14" s="203">
        <v>41.3</v>
      </c>
      <c r="Q14" s="203">
        <v>6.16</v>
      </c>
      <c r="R14" s="203">
        <v>12.54</v>
      </c>
      <c r="S14" s="203">
        <v>7.81</v>
      </c>
      <c r="T14" s="203">
        <v>0</v>
      </c>
      <c r="U14" s="203">
        <v>59.88</v>
      </c>
      <c r="V14" s="203">
        <v>6.15</v>
      </c>
      <c r="W14" s="203">
        <v>13.46</v>
      </c>
      <c r="X14" s="203">
        <v>43.85</v>
      </c>
      <c r="Y14" s="203">
        <v>0</v>
      </c>
      <c r="Z14">
        <v>0</v>
      </c>
      <c r="AA14" s="203">
        <v>11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58.45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75.13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2.89</v>
      </c>
      <c r="L15" s="203">
        <v>308.42</v>
      </c>
      <c r="M15" s="203">
        <v>27.21</v>
      </c>
      <c r="N15" s="203">
        <v>35.119999999999997</v>
      </c>
      <c r="O15" s="203">
        <v>0</v>
      </c>
      <c r="P15" s="203">
        <v>41.3</v>
      </c>
      <c r="Q15" s="203">
        <v>6.16</v>
      </c>
      <c r="R15" s="203">
        <v>12.54</v>
      </c>
      <c r="S15" s="203">
        <v>7.81</v>
      </c>
      <c r="T15" s="203">
        <v>0</v>
      </c>
      <c r="U15" s="203">
        <v>59.88</v>
      </c>
      <c r="V15" s="203">
        <v>5.7</v>
      </c>
      <c r="W15" s="203">
        <v>13.46</v>
      </c>
      <c r="X15" s="203">
        <v>43.85</v>
      </c>
      <c r="Y15" s="203">
        <v>0</v>
      </c>
      <c r="Z15">
        <v>0</v>
      </c>
      <c r="AA15" s="203">
        <v>11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58.45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19.28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2.89</v>
      </c>
      <c r="L16" s="203">
        <v>308.42</v>
      </c>
      <c r="M16" s="203">
        <v>27.21</v>
      </c>
      <c r="N16" s="203">
        <v>35.119999999999997</v>
      </c>
      <c r="O16" s="203">
        <v>0</v>
      </c>
      <c r="P16" s="203">
        <v>41.3</v>
      </c>
      <c r="Q16" s="203">
        <v>6.16</v>
      </c>
      <c r="R16" s="203">
        <v>12.54</v>
      </c>
      <c r="S16" s="203">
        <v>7.81</v>
      </c>
      <c r="T16" s="203">
        <v>0</v>
      </c>
      <c r="U16" s="203">
        <v>59.88</v>
      </c>
      <c r="V16" s="203">
        <v>5.7</v>
      </c>
      <c r="W16" s="203">
        <v>13.46</v>
      </c>
      <c r="X16" s="203">
        <v>43.85</v>
      </c>
      <c r="Y16" s="203">
        <v>0</v>
      </c>
      <c r="Z16">
        <v>0</v>
      </c>
      <c r="AA16" s="203">
        <v>11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58.45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19.28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2.89</v>
      </c>
      <c r="L17" s="203">
        <v>308.42</v>
      </c>
      <c r="M17" s="203">
        <v>27.21</v>
      </c>
      <c r="N17" s="203">
        <v>35.119999999999997</v>
      </c>
      <c r="O17" s="203">
        <v>0</v>
      </c>
      <c r="P17" s="203">
        <v>41.3</v>
      </c>
      <c r="Q17" s="203">
        <v>6.16</v>
      </c>
      <c r="R17" s="203">
        <v>12.54</v>
      </c>
      <c r="S17" s="203">
        <v>7.81</v>
      </c>
      <c r="T17" s="203">
        <v>0</v>
      </c>
      <c r="U17" s="203">
        <v>59.88</v>
      </c>
      <c r="V17" s="203">
        <v>5.7</v>
      </c>
      <c r="W17" s="203">
        <v>13.46</v>
      </c>
      <c r="X17" s="203">
        <v>43.85</v>
      </c>
      <c r="Y17" s="203">
        <v>0</v>
      </c>
      <c r="Z17">
        <v>0</v>
      </c>
      <c r="AA17" s="203">
        <v>11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58.45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19.28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2.89</v>
      </c>
      <c r="L18" s="203">
        <v>308.42</v>
      </c>
      <c r="M18" s="203">
        <v>27.21</v>
      </c>
      <c r="N18" s="203">
        <v>35.119999999999997</v>
      </c>
      <c r="O18" s="203">
        <v>0</v>
      </c>
      <c r="P18" s="203">
        <v>41.3</v>
      </c>
      <c r="Q18" s="203">
        <v>6.16</v>
      </c>
      <c r="R18" s="203">
        <v>12.54</v>
      </c>
      <c r="S18" s="203">
        <v>7.81</v>
      </c>
      <c r="T18" s="203">
        <v>0</v>
      </c>
      <c r="U18" s="203">
        <v>59.88</v>
      </c>
      <c r="V18" s="203">
        <v>5.7</v>
      </c>
      <c r="W18" s="203">
        <v>13.46</v>
      </c>
      <c r="X18" s="203">
        <v>43.85</v>
      </c>
      <c r="Y18" s="203">
        <v>0</v>
      </c>
      <c r="Z18">
        <v>0</v>
      </c>
      <c r="AA18" s="203">
        <v>11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58.45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19.28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2.89</v>
      </c>
      <c r="L19" s="203">
        <v>308.42</v>
      </c>
      <c r="M19" s="203">
        <v>27.21</v>
      </c>
      <c r="N19" s="203">
        <v>35.119999999999997</v>
      </c>
      <c r="O19" s="203">
        <v>0</v>
      </c>
      <c r="P19" s="203">
        <v>41.3</v>
      </c>
      <c r="Q19" s="203">
        <v>6.16</v>
      </c>
      <c r="R19" s="203">
        <v>12.54</v>
      </c>
      <c r="S19" s="203">
        <v>7.81</v>
      </c>
      <c r="T19" s="203">
        <v>0</v>
      </c>
      <c r="U19" s="203">
        <v>59.88</v>
      </c>
      <c r="V19" s="203">
        <v>5.7</v>
      </c>
      <c r="W19" s="203">
        <v>13.46</v>
      </c>
      <c r="X19" s="203">
        <v>43.85</v>
      </c>
      <c r="Y19" s="203">
        <v>0</v>
      </c>
      <c r="Z19">
        <v>0</v>
      </c>
      <c r="AA19" s="203">
        <v>11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58.45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19.28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2.89</v>
      </c>
      <c r="L20" s="203">
        <v>308.42</v>
      </c>
      <c r="M20" s="203">
        <v>27.21</v>
      </c>
      <c r="N20" s="203">
        <v>35.119999999999997</v>
      </c>
      <c r="O20" s="203">
        <v>0</v>
      </c>
      <c r="P20" s="203">
        <v>41.3</v>
      </c>
      <c r="Q20" s="203">
        <v>6.16</v>
      </c>
      <c r="R20" s="203">
        <v>12.54</v>
      </c>
      <c r="S20" s="203">
        <v>7.81</v>
      </c>
      <c r="T20" s="203">
        <v>0</v>
      </c>
      <c r="U20" s="203">
        <v>59.88</v>
      </c>
      <c r="V20" s="203">
        <v>5.7</v>
      </c>
      <c r="W20" s="203">
        <v>13.46</v>
      </c>
      <c r="X20" s="203">
        <v>43.85</v>
      </c>
      <c r="Y20" s="203">
        <v>0</v>
      </c>
      <c r="Z20">
        <v>0</v>
      </c>
      <c r="AA20" s="203">
        <v>11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58.45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19.28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2.89</v>
      </c>
      <c r="L21" s="203">
        <v>308.42</v>
      </c>
      <c r="M21" s="203">
        <v>27.21</v>
      </c>
      <c r="N21" s="203">
        <v>35.119999999999997</v>
      </c>
      <c r="O21" s="203">
        <v>0</v>
      </c>
      <c r="P21" s="203">
        <v>41.3</v>
      </c>
      <c r="Q21" s="203">
        <v>6.16</v>
      </c>
      <c r="R21" s="203">
        <v>12.54</v>
      </c>
      <c r="S21" s="203">
        <v>7.81</v>
      </c>
      <c r="T21" s="203">
        <v>0</v>
      </c>
      <c r="U21" s="203">
        <v>59.88</v>
      </c>
      <c r="V21" s="203">
        <v>6.15</v>
      </c>
      <c r="W21" s="203">
        <v>13.46</v>
      </c>
      <c r="X21" s="203">
        <v>43.85</v>
      </c>
      <c r="Y21" s="203">
        <v>0</v>
      </c>
      <c r="Z21">
        <v>0</v>
      </c>
      <c r="AA21" s="203">
        <v>11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58.45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19.28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2.89</v>
      </c>
      <c r="L22" s="203">
        <v>308.42</v>
      </c>
      <c r="M22" s="203">
        <v>27.21</v>
      </c>
      <c r="N22" s="203">
        <v>35.119999999999997</v>
      </c>
      <c r="O22" s="203">
        <v>0</v>
      </c>
      <c r="P22" s="203">
        <v>41.3</v>
      </c>
      <c r="Q22" s="203">
        <v>6.16</v>
      </c>
      <c r="R22" s="203">
        <v>12.54</v>
      </c>
      <c r="S22" s="203">
        <v>7.81</v>
      </c>
      <c r="T22" s="203">
        <v>0</v>
      </c>
      <c r="U22" s="203">
        <v>59.88</v>
      </c>
      <c r="V22" s="203">
        <v>6.15</v>
      </c>
      <c r="W22" s="203">
        <v>13.46</v>
      </c>
      <c r="X22" s="203">
        <v>43.85</v>
      </c>
      <c r="Y22" s="203">
        <v>0</v>
      </c>
      <c r="Z22">
        <v>0</v>
      </c>
      <c r="AA22" s="203">
        <v>11.06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58.45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19.28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2.89</v>
      </c>
      <c r="L23" s="203">
        <v>308.42</v>
      </c>
      <c r="M23" s="203">
        <v>27.21</v>
      </c>
      <c r="N23" s="203">
        <v>35.119999999999997</v>
      </c>
      <c r="O23" s="203">
        <v>0</v>
      </c>
      <c r="P23" s="203">
        <v>41.3</v>
      </c>
      <c r="Q23" s="203">
        <v>6.16</v>
      </c>
      <c r="R23" s="203">
        <v>12.54</v>
      </c>
      <c r="S23" s="203">
        <v>7.81</v>
      </c>
      <c r="T23" s="203">
        <v>0</v>
      </c>
      <c r="U23" s="203">
        <v>59.88</v>
      </c>
      <c r="V23" s="203">
        <v>6.15</v>
      </c>
      <c r="W23" s="203">
        <v>13.46</v>
      </c>
      <c r="X23" s="203">
        <v>43.85</v>
      </c>
      <c r="Y23" s="203">
        <v>0</v>
      </c>
      <c r="Z23">
        <v>0</v>
      </c>
      <c r="AA23" s="203">
        <v>11.06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58.45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19.28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2.89</v>
      </c>
      <c r="L24" s="203">
        <v>308.42</v>
      </c>
      <c r="M24" s="203">
        <v>27.21</v>
      </c>
      <c r="N24" s="203">
        <v>35.119999999999997</v>
      </c>
      <c r="O24" s="203">
        <v>0</v>
      </c>
      <c r="P24" s="203">
        <v>41.3</v>
      </c>
      <c r="Q24" s="203">
        <v>6.16</v>
      </c>
      <c r="R24" s="203">
        <v>12.54</v>
      </c>
      <c r="S24" s="203">
        <v>7.81</v>
      </c>
      <c r="T24" s="203">
        <v>0</v>
      </c>
      <c r="U24" s="203">
        <v>59.88</v>
      </c>
      <c r="V24" s="203">
        <v>6.15</v>
      </c>
      <c r="W24" s="203">
        <v>13.46</v>
      </c>
      <c r="X24" s="203">
        <v>43.85</v>
      </c>
      <c r="Y24" s="203">
        <v>0</v>
      </c>
      <c r="Z24">
        <v>0</v>
      </c>
      <c r="AA24" s="203">
        <v>11.06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58.45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19.28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2.89</v>
      </c>
      <c r="L25" s="203">
        <v>308.42</v>
      </c>
      <c r="M25" s="203">
        <v>27.21</v>
      </c>
      <c r="N25" s="203">
        <v>35.119999999999997</v>
      </c>
      <c r="O25" s="203">
        <v>0</v>
      </c>
      <c r="P25" s="203">
        <v>41.3</v>
      </c>
      <c r="Q25" s="203">
        <v>6.16</v>
      </c>
      <c r="R25" s="203">
        <v>12.54</v>
      </c>
      <c r="S25" s="203">
        <v>7.81</v>
      </c>
      <c r="T25" s="203">
        <v>0</v>
      </c>
      <c r="U25" s="203">
        <v>59.88</v>
      </c>
      <c r="V25" s="203">
        <v>6.15</v>
      </c>
      <c r="W25" s="203">
        <v>12.57</v>
      </c>
      <c r="X25" s="203">
        <v>43.85</v>
      </c>
      <c r="Y25" s="203">
        <v>0</v>
      </c>
      <c r="Z25">
        <v>0</v>
      </c>
      <c r="AA25" s="203">
        <v>11.06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58.45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19.28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2.89</v>
      </c>
      <c r="L26" s="203">
        <v>308.42</v>
      </c>
      <c r="M26" s="203">
        <v>27.21</v>
      </c>
      <c r="N26" s="203">
        <v>35.119999999999997</v>
      </c>
      <c r="O26" s="203">
        <v>0</v>
      </c>
      <c r="P26" s="203">
        <v>41.3</v>
      </c>
      <c r="Q26" s="203">
        <v>6.16</v>
      </c>
      <c r="R26" s="203">
        <v>12.54</v>
      </c>
      <c r="S26" s="203">
        <v>7.81</v>
      </c>
      <c r="T26" s="203">
        <v>0</v>
      </c>
      <c r="U26" s="203">
        <v>59.88</v>
      </c>
      <c r="V26" s="203">
        <v>6.15</v>
      </c>
      <c r="W26" s="203">
        <v>12.57</v>
      </c>
      <c r="X26" s="203">
        <v>43.85</v>
      </c>
      <c r="Y26" s="203">
        <v>0</v>
      </c>
      <c r="Z26">
        <v>0</v>
      </c>
      <c r="AA26" s="203">
        <v>11.06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58.45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19.28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2.89</v>
      </c>
      <c r="L27" s="203">
        <v>308.42</v>
      </c>
      <c r="M27" s="203">
        <v>27.21</v>
      </c>
      <c r="N27" s="203">
        <v>35.119999999999997</v>
      </c>
      <c r="O27" s="203">
        <v>0</v>
      </c>
      <c r="P27" s="203">
        <v>41.3</v>
      </c>
      <c r="Q27" s="203">
        <v>6.16</v>
      </c>
      <c r="R27" s="203">
        <v>12.54</v>
      </c>
      <c r="S27" s="203">
        <v>7.81</v>
      </c>
      <c r="T27" s="203">
        <v>0</v>
      </c>
      <c r="U27" s="203">
        <v>59.88</v>
      </c>
      <c r="V27" s="203">
        <v>6.15</v>
      </c>
      <c r="W27" s="203">
        <v>12.57</v>
      </c>
      <c r="X27" s="203">
        <v>43.85</v>
      </c>
      <c r="Y27" s="203">
        <v>0</v>
      </c>
      <c r="Z27">
        <v>0</v>
      </c>
      <c r="AA27" s="203">
        <v>11.06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58.45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19.28</v>
      </c>
      <c r="AQ27" s="203">
        <v>0</v>
      </c>
      <c r="AR27" s="203">
        <v>4.8499999999999996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2.89</v>
      </c>
      <c r="L28" s="203">
        <v>308.42</v>
      </c>
      <c r="M28" s="203">
        <v>27.21</v>
      </c>
      <c r="N28" s="203">
        <v>35.119999999999997</v>
      </c>
      <c r="O28" s="203">
        <v>0</v>
      </c>
      <c r="P28" s="203">
        <v>41.3</v>
      </c>
      <c r="Q28" s="203">
        <v>6.16</v>
      </c>
      <c r="R28" s="203">
        <v>12.54</v>
      </c>
      <c r="S28" s="203">
        <v>7.81</v>
      </c>
      <c r="T28" s="203">
        <v>0</v>
      </c>
      <c r="U28" s="203">
        <v>59.88</v>
      </c>
      <c r="V28" s="203">
        <v>6.15</v>
      </c>
      <c r="W28" s="203">
        <v>12.57</v>
      </c>
      <c r="X28" s="203">
        <v>43.85</v>
      </c>
      <c r="Y28" s="203">
        <v>0</v>
      </c>
      <c r="Z28">
        <v>0</v>
      </c>
      <c r="AA28" s="203">
        <v>11.06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58.45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19.28</v>
      </c>
      <c r="AQ28" s="203">
        <v>0</v>
      </c>
      <c r="AR28" s="203">
        <v>11.12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2.89</v>
      </c>
      <c r="L29" s="203">
        <v>308.42</v>
      </c>
      <c r="M29" s="203">
        <v>27.21</v>
      </c>
      <c r="N29" s="203">
        <v>35.119999999999997</v>
      </c>
      <c r="O29" s="203">
        <v>0</v>
      </c>
      <c r="P29" s="203">
        <v>41.3</v>
      </c>
      <c r="Q29" s="203">
        <v>6.16</v>
      </c>
      <c r="R29" s="203">
        <v>12.54</v>
      </c>
      <c r="S29" s="203">
        <v>7.81</v>
      </c>
      <c r="T29" s="203">
        <v>0</v>
      </c>
      <c r="U29" s="203">
        <v>59.88</v>
      </c>
      <c r="V29" s="203">
        <v>6.15</v>
      </c>
      <c r="W29" s="203">
        <v>12.57</v>
      </c>
      <c r="X29" s="203">
        <v>43.85</v>
      </c>
      <c r="Y29" s="203">
        <v>0</v>
      </c>
      <c r="Z29">
        <v>0</v>
      </c>
      <c r="AA29" s="203">
        <v>11.06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58.45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19.28</v>
      </c>
      <c r="AQ29" s="203">
        <v>0</v>
      </c>
      <c r="AR29" s="203">
        <v>19.010000000000002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2.89</v>
      </c>
      <c r="L30" s="203">
        <v>308.42</v>
      </c>
      <c r="M30" s="203">
        <v>27.21</v>
      </c>
      <c r="N30" s="203">
        <v>35.119999999999997</v>
      </c>
      <c r="O30" s="203">
        <v>0</v>
      </c>
      <c r="P30" s="203">
        <v>41.3</v>
      </c>
      <c r="Q30" s="203">
        <v>6.16</v>
      </c>
      <c r="R30" s="203">
        <v>12.54</v>
      </c>
      <c r="S30" s="203">
        <v>7.81</v>
      </c>
      <c r="T30" s="203">
        <v>0</v>
      </c>
      <c r="U30" s="203">
        <v>59.88</v>
      </c>
      <c r="V30" s="203">
        <v>6.15</v>
      </c>
      <c r="W30" s="203">
        <v>12.57</v>
      </c>
      <c r="X30" s="203">
        <v>43.85</v>
      </c>
      <c r="Y30" s="203">
        <v>0</v>
      </c>
      <c r="Z30">
        <v>0</v>
      </c>
      <c r="AA30" s="203">
        <v>11.06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58.45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19.28</v>
      </c>
      <c r="AQ30" s="203">
        <v>0</v>
      </c>
      <c r="AR30" s="203">
        <v>20.9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2.89</v>
      </c>
      <c r="L31" s="203">
        <v>308.42</v>
      </c>
      <c r="M31" s="203">
        <v>27.21</v>
      </c>
      <c r="N31" s="203">
        <v>35.119999999999997</v>
      </c>
      <c r="O31" s="203">
        <v>0</v>
      </c>
      <c r="P31" s="203">
        <v>41.3</v>
      </c>
      <c r="Q31" s="203">
        <v>6.16</v>
      </c>
      <c r="R31" s="203">
        <v>12.54</v>
      </c>
      <c r="S31" s="203">
        <v>7.81</v>
      </c>
      <c r="T31" s="203">
        <v>0</v>
      </c>
      <c r="U31" s="203">
        <v>59.88</v>
      </c>
      <c r="V31" s="203">
        <v>6.15</v>
      </c>
      <c r="W31" s="203">
        <v>12.57</v>
      </c>
      <c r="X31" s="203">
        <v>43.85</v>
      </c>
      <c r="Y31" s="203">
        <v>0</v>
      </c>
      <c r="Z31">
        <v>0</v>
      </c>
      <c r="AA31" s="203">
        <v>11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58.45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19.28</v>
      </c>
      <c r="AQ31" s="203">
        <v>0</v>
      </c>
      <c r="AR31" s="203">
        <v>23.2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2.89</v>
      </c>
      <c r="L32" s="203">
        <v>308.42</v>
      </c>
      <c r="M32" s="203">
        <v>27.21</v>
      </c>
      <c r="N32" s="203">
        <v>35.119999999999997</v>
      </c>
      <c r="O32" s="203">
        <v>0</v>
      </c>
      <c r="P32" s="203">
        <v>41.3</v>
      </c>
      <c r="Q32" s="203">
        <v>6.16</v>
      </c>
      <c r="R32" s="203">
        <v>12.54</v>
      </c>
      <c r="S32" s="203">
        <v>7.81</v>
      </c>
      <c r="T32" s="203">
        <v>0</v>
      </c>
      <c r="U32" s="203">
        <v>59.88</v>
      </c>
      <c r="V32" s="203">
        <v>6.15</v>
      </c>
      <c r="W32" s="203">
        <v>12.57</v>
      </c>
      <c r="X32" s="203">
        <v>43.85</v>
      </c>
      <c r="Y32" s="203">
        <v>0</v>
      </c>
      <c r="Z32">
        <v>0</v>
      </c>
      <c r="AA32" s="203">
        <v>11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58.45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19.28</v>
      </c>
      <c r="AQ32" s="203">
        <v>0</v>
      </c>
      <c r="AR32" s="203">
        <v>24.2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2.89</v>
      </c>
      <c r="L33" s="203">
        <v>308.42</v>
      </c>
      <c r="M33" s="203">
        <v>27.21</v>
      </c>
      <c r="N33" s="203">
        <v>35.119999999999997</v>
      </c>
      <c r="O33" s="203">
        <v>0</v>
      </c>
      <c r="P33" s="203">
        <v>41.3</v>
      </c>
      <c r="Q33" s="203">
        <v>6.16</v>
      </c>
      <c r="R33" s="203">
        <v>12.54</v>
      </c>
      <c r="S33" s="203">
        <v>7.81</v>
      </c>
      <c r="T33" s="203">
        <v>0</v>
      </c>
      <c r="U33" s="203">
        <v>59.88</v>
      </c>
      <c r="V33" s="203">
        <v>6.15</v>
      </c>
      <c r="W33" s="203">
        <v>12.57</v>
      </c>
      <c r="X33" s="203">
        <v>43.85</v>
      </c>
      <c r="Y33" s="203">
        <v>0</v>
      </c>
      <c r="Z33">
        <v>0</v>
      </c>
      <c r="AA33" s="203">
        <v>11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58.45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19.28</v>
      </c>
      <c r="AQ33" s="203">
        <v>0</v>
      </c>
      <c r="AR33" s="203">
        <v>24.2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2.89</v>
      </c>
      <c r="L34" s="203">
        <v>308.42</v>
      </c>
      <c r="M34" s="203">
        <v>27.21</v>
      </c>
      <c r="N34" s="203">
        <v>35.119999999999997</v>
      </c>
      <c r="O34" s="203">
        <v>0</v>
      </c>
      <c r="P34" s="203">
        <v>41.3</v>
      </c>
      <c r="Q34" s="203">
        <v>6.16</v>
      </c>
      <c r="R34" s="203">
        <v>12.54</v>
      </c>
      <c r="S34" s="203">
        <v>7.81</v>
      </c>
      <c r="T34" s="203">
        <v>0</v>
      </c>
      <c r="U34" s="203">
        <v>59.88</v>
      </c>
      <c r="V34" s="203">
        <v>6.15</v>
      </c>
      <c r="W34" s="203">
        <v>12.57</v>
      </c>
      <c r="X34" s="203">
        <v>43.85</v>
      </c>
      <c r="Y34" s="203">
        <v>0</v>
      </c>
      <c r="Z34">
        <v>0</v>
      </c>
      <c r="AA34" s="203">
        <v>11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58.45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19.28</v>
      </c>
      <c r="AQ34" s="203">
        <v>0</v>
      </c>
      <c r="AR34" s="203">
        <v>25.2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2.89</v>
      </c>
      <c r="L35" s="203">
        <v>308.42</v>
      </c>
      <c r="M35" s="203">
        <v>27.21</v>
      </c>
      <c r="N35" s="203">
        <v>35.119999999999997</v>
      </c>
      <c r="O35" s="203">
        <v>0</v>
      </c>
      <c r="P35" s="203">
        <v>41.3</v>
      </c>
      <c r="Q35" s="203">
        <v>2.89</v>
      </c>
      <c r="R35" s="203">
        <v>6.75</v>
      </c>
      <c r="S35" s="203">
        <v>2.89</v>
      </c>
      <c r="T35" s="203">
        <v>0</v>
      </c>
      <c r="U35" s="203">
        <v>59.88</v>
      </c>
      <c r="V35" s="203">
        <v>6.15</v>
      </c>
      <c r="W35" s="203">
        <v>12.57</v>
      </c>
      <c r="X35" s="203">
        <v>43.85</v>
      </c>
      <c r="Y35" s="203">
        <v>0</v>
      </c>
      <c r="Z35">
        <v>0</v>
      </c>
      <c r="AA35" s="203">
        <v>11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58.45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19.28</v>
      </c>
      <c r="AQ35" s="203">
        <v>0</v>
      </c>
      <c r="AR35" s="203">
        <v>25.2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2.89</v>
      </c>
      <c r="L36" s="203">
        <v>308.42</v>
      </c>
      <c r="M36" s="203">
        <v>27.21</v>
      </c>
      <c r="N36" s="203">
        <v>35.119999999999997</v>
      </c>
      <c r="O36" s="203">
        <v>0</v>
      </c>
      <c r="P36" s="203">
        <v>41.3</v>
      </c>
      <c r="Q36" s="203">
        <v>2.89</v>
      </c>
      <c r="R36" s="203">
        <v>6.75</v>
      </c>
      <c r="S36" s="203">
        <v>2.89</v>
      </c>
      <c r="T36" s="203">
        <v>0</v>
      </c>
      <c r="U36" s="203">
        <v>59.88</v>
      </c>
      <c r="V36" s="203">
        <v>6.15</v>
      </c>
      <c r="W36" s="203">
        <v>12.57</v>
      </c>
      <c r="X36" s="203">
        <v>43.85</v>
      </c>
      <c r="Y36" s="203">
        <v>0</v>
      </c>
      <c r="Z36">
        <v>0</v>
      </c>
      <c r="AA36" s="203">
        <v>11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58.45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19.28</v>
      </c>
      <c r="AQ36" s="203">
        <v>0</v>
      </c>
      <c r="AR36" s="203">
        <v>25.2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3.33</v>
      </c>
      <c r="L37" s="203">
        <v>308.42</v>
      </c>
      <c r="M37" s="203">
        <v>27.21</v>
      </c>
      <c r="N37" s="203">
        <v>35.119999999999997</v>
      </c>
      <c r="O37" s="203">
        <v>0</v>
      </c>
      <c r="P37" s="203">
        <v>41.3</v>
      </c>
      <c r="Q37" s="203">
        <v>2.89</v>
      </c>
      <c r="R37" s="203">
        <v>6.75</v>
      </c>
      <c r="S37" s="203">
        <v>2.89</v>
      </c>
      <c r="T37" s="203">
        <v>0</v>
      </c>
      <c r="U37" s="203">
        <v>59.88</v>
      </c>
      <c r="V37" s="203">
        <v>6.15</v>
      </c>
      <c r="W37" s="203">
        <v>12.57</v>
      </c>
      <c r="X37" s="203">
        <v>43.85</v>
      </c>
      <c r="Y37" s="203">
        <v>0</v>
      </c>
      <c r="Z37">
        <v>0</v>
      </c>
      <c r="AA37" s="203">
        <v>11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58.45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19.28</v>
      </c>
      <c r="AQ37" s="203">
        <v>0</v>
      </c>
      <c r="AR37" s="203">
        <v>25.2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2.89</v>
      </c>
      <c r="L38" s="203">
        <v>308.42</v>
      </c>
      <c r="M38" s="203">
        <v>27.21</v>
      </c>
      <c r="N38" s="203">
        <v>35.119999999999997</v>
      </c>
      <c r="O38" s="203">
        <v>0</v>
      </c>
      <c r="P38" s="203">
        <v>41.3</v>
      </c>
      <c r="Q38" s="203">
        <v>2.89</v>
      </c>
      <c r="R38" s="203">
        <v>6.75</v>
      </c>
      <c r="S38" s="203">
        <v>2.89</v>
      </c>
      <c r="T38" s="203">
        <v>0</v>
      </c>
      <c r="U38" s="203">
        <v>59.88</v>
      </c>
      <c r="V38" s="203">
        <v>6.15</v>
      </c>
      <c r="W38" s="203">
        <v>12.57</v>
      </c>
      <c r="X38" s="203">
        <v>43.85</v>
      </c>
      <c r="Y38" s="203">
        <v>0</v>
      </c>
      <c r="Z38">
        <v>0</v>
      </c>
      <c r="AA38" s="203">
        <v>11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58.45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19.170000000000002</v>
      </c>
      <c r="AQ38" s="203">
        <v>0</v>
      </c>
      <c r="AR38" s="203">
        <v>25.2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2.89</v>
      </c>
      <c r="L39" s="203">
        <v>308.42</v>
      </c>
      <c r="M39" s="203">
        <v>27.21</v>
      </c>
      <c r="N39" s="203">
        <v>35.119999999999997</v>
      </c>
      <c r="O39" s="203">
        <v>0</v>
      </c>
      <c r="P39" s="203">
        <v>41.3</v>
      </c>
      <c r="Q39" s="203">
        <v>2.89</v>
      </c>
      <c r="R39" s="203">
        <v>6.75</v>
      </c>
      <c r="S39" s="203">
        <v>2.89</v>
      </c>
      <c r="T39" s="203">
        <v>0</v>
      </c>
      <c r="U39" s="203">
        <v>59.88</v>
      </c>
      <c r="V39" s="203">
        <v>6.15</v>
      </c>
      <c r="W39" s="203">
        <v>8.9700000000000006</v>
      </c>
      <c r="X39" s="203">
        <v>43.85</v>
      </c>
      <c r="Y39" s="203">
        <v>0</v>
      </c>
      <c r="Z39">
        <v>0</v>
      </c>
      <c r="AA39" s="203">
        <v>11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58.45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19.28</v>
      </c>
      <c r="AQ39" s="203">
        <v>0</v>
      </c>
      <c r="AR39" s="203">
        <v>25.2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2.89</v>
      </c>
      <c r="L40" s="203">
        <v>308.42</v>
      </c>
      <c r="M40" s="203">
        <v>27.21</v>
      </c>
      <c r="N40" s="203">
        <v>35.119999999999997</v>
      </c>
      <c r="O40" s="203">
        <v>0</v>
      </c>
      <c r="P40" s="203">
        <v>41.3</v>
      </c>
      <c r="Q40" s="203">
        <v>2.89</v>
      </c>
      <c r="R40" s="203">
        <v>6.75</v>
      </c>
      <c r="S40" s="203">
        <v>2.89</v>
      </c>
      <c r="T40" s="203">
        <v>0</v>
      </c>
      <c r="U40" s="203">
        <v>59.88</v>
      </c>
      <c r="V40" s="203">
        <v>6.15</v>
      </c>
      <c r="W40" s="203">
        <v>8.9700000000000006</v>
      </c>
      <c r="X40" s="203">
        <v>43.85</v>
      </c>
      <c r="Y40" s="203">
        <v>0</v>
      </c>
      <c r="Z40">
        <v>0</v>
      </c>
      <c r="AA40" s="203">
        <v>11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58.45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19.28</v>
      </c>
      <c r="AQ40" s="203">
        <v>0</v>
      </c>
      <c r="AR40" s="203">
        <v>25.2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2.89</v>
      </c>
      <c r="L41" s="203">
        <v>308.42</v>
      </c>
      <c r="M41" s="203">
        <v>27.21</v>
      </c>
      <c r="N41" s="203">
        <v>35.119999999999997</v>
      </c>
      <c r="O41" s="203">
        <v>0</v>
      </c>
      <c r="P41" s="203">
        <v>41.3</v>
      </c>
      <c r="Q41" s="203">
        <v>2.89</v>
      </c>
      <c r="R41" s="203">
        <v>6.75</v>
      </c>
      <c r="S41" s="203">
        <v>2.89</v>
      </c>
      <c r="T41" s="203">
        <v>0</v>
      </c>
      <c r="U41" s="203">
        <v>59.88</v>
      </c>
      <c r="V41" s="203">
        <v>6.15</v>
      </c>
      <c r="W41" s="203">
        <v>8.9700000000000006</v>
      </c>
      <c r="X41" s="203">
        <v>43.85</v>
      </c>
      <c r="Y41" s="203">
        <v>0</v>
      </c>
      <c r="Z41">
        <v>0</v>
      </c>
      <c r="AA41" s="203">
        <v>11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58.45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19.28</v>
      </c>
      <c r="AQ41" s="203">
        <v>0</v>
      </c>
      <c r="AR41" s="203">
        <v>25.2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2.89</v>
      </c>
      <c r="L42" s="203">
        <v>308.42</v>
      </c>
      <c r="M42" s="203">
        <v>27.21</v>
      </c>
      <c r="N42" s="203">
        <v>35.119999999999997</v>
      </c>
      <c r="O42" s="203">
        <v>0</v>
      </c>
      <c r="P42" s="203">
        <v>41.3</v>
      </c>
      <c r="Q42" s="203">
        <v>2.89</v>
      </c>
      <c r="R42" s="203">
        <v>6.75</v>
      </c>
      <c r="S42" s="203">
        <v>2.89</v>
      </c>
      <c r="T42" s="203">
        <v>0</v>
      </c>
      <c r="U42" s="203">
        <v>59.88</v>
      </c>
      <c r="V42" s="203">
        <v>6.15</v>
      </c>
      <c r="W42" s="203">
        <v>8.9700000000000006</v>
      </c>
      <c r="X42" s="203">
        <v>43.85</v>
      </c>
      <c r="Y42" s="203">
        <v>0</v>
      </c>
      <c r="Z42">
        <v>0</v>
      </c>
      <c r="AA42" s="203">
        <v>11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58.45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19.28</v>
      </c>
      <c r="AQ42" s="203">
        <v>0</v>
      </c>
      <c r="AR42" s="203">
        <v>25.2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2.89</v>
      </c>
      <c r="L43" s="203">
        <v>308.42</v>
      </c>
      <c r="M43" s="203">
        <v>27.21</v>
      </c>
      <c r="N43" s="203">
        <v>35.119999999999997</v>
      </c>
      <c r="O43" s="203">
        <v>0</v>
      </c>
      <c r="P43" s="203">
        <v>41.3</v>
      </c>
      <c r="Q43" s="203">
        <v>2.89</v>
      </c>
      <c r="R43" s="203">
        <v>6.75</v>
      </c>
      <c r="S43" s="203">
        <v>2.89</v>
      </c>
      <c r="T43" s="203">
        <v>0</v>
      </c>
      <c r="U43" s="203">
        <v>59.88</v>
      </c>
      <c r="V43" s="203">
        <v>6.15</v>
      </c>
      <c r="W43" s="203">
        <v>8.9700000000000006</v>
      </c>
      <c r="X43" s="203">
        <v>43.85</v>
      </c>
      <c r="Y43" s="203">
        <v>0</v>
      </c>
      <c r="Z43">
        <v>0</v>
      </c>
      <c r="AA43" s="203">
        <v>10.7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58.45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19.28</v>
      </c>
      <c r="AQ43" s="203">
        <v>0</v>
      </c>
      <c r="AR43" s="203">
        <v>25.2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2.89</v>
      </c>
      <c r="L44" s="203">
        <v>308.42</v>
      </c>
      <c r="M44" s="203">
        <v>27.21</v>
      </c>
      <c r="N44" s="203">
        <v>35.119999999999997</v>
      </c>
      <c r="O44" s="203">
        <v>0</v>
      </c>
      <c r="P44" s="203">
        <v>41.3</v>
      </c>
      <c r="Q44" s="203">
        <v>2.89</v>
      </c>
      <c r="R44" s="203">
        <v>6.75</v>
      </c>
      <c r="S44" s="203">
        <v>2.89</v>
      </c>
      <c r="T44" s="203">
        <v>0</v>
      </c>
      <c r="U44" s="203">
        <v>59.88</v>
      </c>
      <c r="V44" s="203">
        <v>6.15</v>
      </c>
      <c r="W44" s="203">
        <v>8.9700000000000006</v>
      </c>
      <c r="X44" s="203">
        <v>43.85</v>
      </c>
      <c r="Y44" s="203">
        <v>0</v>
      </c>
      <c r="Z44">
        <v>0</v>
      </c>
      <c r="AA44" s="203">
        <v>10.7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58.45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19.28</v>
      </c>
      <c r="AQ44" s="203">
        <v>0</v>
      </c>
      <c r="AR44" s="203">
        <v>25.2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2.89</v>
      </c>
      <c r="L45" s="203">
        <v>219.75</v>
      </c>
      <c r="M45" s="203">
        <v>27.21</v>
      </c>
      <c r="N45" s="203">
        <v>35.119999999999997</v>
      </c>
      <c r="O45" s="203">
        <v>0</v>
      </c>
      <c r="P45" s="203">
        <v>41.3</v>
      </c>
      <c r="Q45" s="203">
        <v>2.89</v>
      </c>
      <c r="R45" s="203">
        <v>6.75</v>
      </c>
      <c r="S45" s="203">
        <v>2.89</v>
      </c>
      <c r="T45" s="203">
        <v>0</v>
      </c>
      <c r="U45" s="203">
        <v>59.88</v>
      </c>
      <c r="V45" s="203">
        <v>6.15</v>
      </c>
      <c r="W45" s="203">
        <v>8.9700000000000006</v>
      </c>
      <c r="X45" s="203">
        <v>43.85</v>
      </c>
      <c r="Y45" s="203">
        <v>0</v>
      </c>
      <c r="Z45">
        <v>0</v>
      </c>
      <c r="AA45" s="203">
        <v>10.7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58.45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19.41</v>
      </c>
      <c r="AQ45" s="203">
        <v>0</v>
      </c>
      <c r="AR45" s="203">
        <v>25.2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2.89</v>
      </c>
      <c r="L46" s="203">
        <v>192.76</v>
      </c>
      <c r="M46" s="203">
        <v>27.21</v>
      </c>
      <c r="N46" s="203">
        <v>35.119999999999997</v>
      </c>
      <c r="O46" s="203">
        <v>0</v>
      </c>
      <c r="P46" s="203">
        <v>41.3</v>
      </c>
      <c r="Q46" s="203">
        <v>2.89</v>
      </c>
      <c r="R46" s="203">
        <v>6.75</v>
      </c>
      <c r="S46" s="203">
        <v>2.89</v>
      </c>
      <c r="T46" s="203">
        <v>0</v>
      </c>
      <c r="U46" s="203">
        <v>59.88</v>
      </c>
      <c r="V46" s="203">
        <v>6.15</v>
      </c>
      <c r="W46" s="203">
        <v>8.9700000000000006</v>
      </c>
      <c r="X46" s="203">
        <v>43.85</v>
      </c>
      <c r="Y46" s="203">
        <v>0</v>
      </c>
      <c r="Z46">
        <v>0</v>
      </c>
      <c r="AA46" s="203">
        <v>10.7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58.45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19.41</v>
      </c>
      <c r="AQ46" s="203">
        <v>0</v>
      </c>
      <c r="AR46" s="203">
        <v>25.2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2.89</v>
      </c>
      <c r="L47" s="203">
        <v>192.76</v>
      </c>
      <c r="M47" s="203">
        <v>27.21</v>
      </c>
      <c r="N47" s="203">
        <v>35.119999999999997</v>
      </c>
      <c r="O47" s="203">
        <v>0</v>
      </c>
      <c r="P47" s="203">
        <v>41.3</v>
      </c>
      <c r="Q47" s="203">
        <v>2.89</v>
      </c>
      <c r="R47" s="203">
        <v>6.75</v>
      </c>
      <c r="S47" s="203">
        <v>2.89</v>
      </c>
      <c r="T47" s="203">
        <v>0</v>
      </c>
      <c r="U47" s="203">
        <v>59.88</v>
      </c>
      <c r="V47" s="203">
        <v>6.15</v>
      </c>
      <c r="W47" s="203">
        <v>8.9700000000000006</v>
      </c>
      <c r="X47" s="203">
        <v>29.23</v>
      </c>
      <c r="Y47" s="203">
        <v>0</v>
      </c>
      <c r="Z47">
        <v>0</v>
      </c>
      <c r="AA47" s="203">
        <v>10.4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58.45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19.28</v>
      </c>
      <c r="AQ47" s="203">
        <v>0</v>
      </c>
      <c r="AR47" s="203">
        <v>25.2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2.89</v>
      </c>
      <c r="L48" s="203">
        <v>192.76</v>
      </c>
      <c r="M48" s="203">
        <v>27.21</v>
      </c>
      <c r="N48" s="203">
        <v>35.119999999999997</v>
      </c>
      <c r="O48" s="203">
        <v>0</v>
      </c>
      <c r="P48" s="203">
        <v>41.3</v>
      </c>
      <c r="Q48" s="203">
        <v>2.89</v>
      </c>
      <c r="R48" s="203">
        <v>6.75</v>
      </c>
      <c r="S48" s="203">
        <v>2.89</v>
      </c>
      <c r="T48" s="203">
        <v>0</v>
      </c>
      <c r="U48" s="203">
        <v>59.88</v>
      </c>
      <c r="V48" s="203">
        <v>6.15</v>
      </c>
      <c r="W48" s="203">
        <v>8.9700000000000006</v>
      </c>
      <c r="X48" s="203">
        <v>29.23</v>
      </c>
      <c r="Y48" s="203">
        <v>0</v>
      </c>
      <c r="Z48">
        <v>0</v>
      </c>
      <c r="AA48" s="203">
        <v>10.4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58.45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19.28</v>
      </c>
      <c r="AQ48" s="203">
        <v>0</v>
      </c>
      <c r="AR48" s="203">
        <v>25.2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2.72</v>
      </c>
      <c r="L49" s="203">
        <v>192.76</v>
      </c>
      <c r="M49" s="203">
        <v>27.21</v>
      </c>
      <c r="N49" s="203">
        <v>35.119999999999997</v>
      </c>
      <c r="O49" s="203">
        <v>0</v>
      </c>
      <c r="P49" s="203">
        <v>41.3</v>
      </c>
      <c r="Q49" s="203">
        <v>2.89</v>
      </c>
      <c r="R49" s="203">
        <v>6.75</v>
      </c>
      <c r="S49" s="203">
        <v>2.89</v>
      </c>
      <c r="T49" s="203">
        <v>0</v>
      </c>
      <c r="U49" s="203">
        <v>59.88</v>
      </c>
      <c r="V49" s="203">
        <v>6.15</v>
      </c>
      <c r="W49" s="203">
        <v>8.9700000000000006</v>
      </c>
      <c r="X49" s="203">
        <v>29.23</v>
      </c>
      <c r="Y49" s="203">
        <v>0</v>
      </c>
      <c r="Z49">
        <v>0</v>
      </c>
      <c r="AA49" s="203">
        <v>0</v>
      </c>
      <c r="AB49" s="203">
        <v>3.38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19.28</v>
      </c>
      <c r="AQ49" s="203">
        <v>0</v>
      </c>
      <c r="AR49" s="203">
        <v>25.2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2.89</v>
      </c>
      <c r="L50" s="203">
        <v>192.76</v>
      </c>
      <c r="M50" s="203">
        <v>27.21</v>
      </c>
      <c r="N50" s="203">
        <v>35.119999999999997</v>
      </c>
      <c r="O50" s="203">
        <v>0</v>
      </c>
      <c r="P50" s="203">
        <v>41.3</v>
      </c>
      <c r="Q50" s="203">
        <v>2.89</v>
      </c>
      <c r="R50" s="203">
        <v>6.75</v>
      </c>
      <c r="S50" s="203">
        <v>2.89</v>
      </c>
      <c r="T50" s="203">
        <v>0</v>
      </c>
      <c r="U50" s="203">
        <v>59.88</v>
      </c>
      <c r="V50" s="203">
        <v>6.15</v>
      </c>
      <c r="W50" s="203">
        <v>8.9700000000000006</v>
      </c>
      <c r="X50" s="203">
        <v>29.23</v>
      </c>
      <c r="Y50" s="203">
        <v>0</v>
      </c>
      <c r="Z50">
        <v>0</v>
      </c>
      <c r="AA50" s="203">
        <v>0</v>
      </c>
      <c r="AB50" s="203">
        <v>3.38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19.28</v>
      </c>
      <c r="AQ50" s="203">
        <v>0</v>
      </c>
      <c r="AR50" s="203">
        <v>25.2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2.89</v>
      </c>
      <c r="L51" s="203">
        <v>192.76</v>
      </c>
      <c r="M51" s="203">
        <v>27.21</v>
      </c>
      <c r="N51" s="203">
        <v>35.119999999999997</v>
      </c>
      <c r="O51" s="203">
        <v>0</v>
      </c>
      <c r="P51" s="203">
        <v>41.3</v>
      </c>
      <c r="Q51" s="203">
        <v>2.89</v>
      </c>
      <c r="R51" s="203">
        <v>6.75</v>
      </c>
      <c r="S51" s="203">
        <v>2.89</v>
      </c>
      <c r="T51" s="203">
        <v>0</v>
      </c>
      <c r="U51" s="203">
        <v>59.88</v>
      </c>
      <c r="V51" s="203">
        <v>6.15</v>
      </c>
      <c r="W51" s="203">
        <v>8.9700000000000006</v>
      </c>
      <c r="X51" s="203">
        <v>29.23</v>
      </c>
      <c r="Y51" s="203">
        <v>0</v>
      </c>
      <c r="Z51">
        <v>0</v>
      </c>
      <c r="AA51" s="203">
        <v>0</v>
      </c>
      <c r="AB51" s="203">
        <v>3.38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57.73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19.28</v>
      </c>
      <c r="AQ51" s="203">
        <v>0</v>
      </c>
      <c r="AR51" s="203">
        <v>25.2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2.89</v>
      </c>
      <c r="L52" s="203">
        <v>192.76</v>
      </c>
      <c r="M52" s="203">
        <v>27.21</v>
      </c>
      <c r="N52" s="203">
        <v>35.119999999999997</v>
      </c>
      <c r="O52" s="203">
        <v>0</v>
      </c>
      <c r="P52" s="203">
        <v>41.3</v>
      </c>
      <c r="Q52" s="203">
        <v>2.89</v>
      </c>
      <c r="R52" s="203">
        <v>6.75</v>
      </c>
      <c r="S52" s="203">
        <v>2.89</v>
      </c>
      <c r="T52" s="203">
        <v>0</v>
      </c>
      <c r="U52" s="203">
        <v>59.88</v>
      </c>
      <c r="V52" s="203">
        <v>6.15</v>
      </c>
      <c r="W52" s="203">
        <v>8.9700000000000006</v>
      </c>
      <c r="X52" s="203">
        <v>29.23</v>
      </c>
      <c r="Y52" s="203">
        <v>0</v>
      </c>
      <c r="Z52">
        <v>0</v>
      </c>
      <c r="AA52" s="203">
        <v>0</v>
      </c>
      <c r="AB52" s="203">
        <v>6.68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57.73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19.28</v>
      </c>
      <c r="AQ52" s="203">
        <v>0</v>
      </c>
      <c r="AR52" s="203">
        <v>25.2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2.89</v>
      </c>
      <c r="L53" s="203">
        <v>192.76</v>
      </c>
      <c r="M53" s="203">
        <v>27.21</v>
      </c>
      <c r="N53" s="203">
        <v>35.119999999999997</v>
      </c>
      <c r="O53" s="203">
        <v>0</v>
      </c>
      <c r="P53" s="203">
        <v>41.3</v>
      </c>
      <c r="Q53" s="203">
        <v>2.89</v>
      </c>
      <c r="R53" s="203">
        <v>6.75</v>
      </c>
      <c r="S53" s="203">
        <v>2.89</v>
      </c>
      <c r="T53" s="203">
        <v>0</v>
      </c>
      <c r="U53" s="203">
        <v>59.88</v>
      </c>
      <c r="V53" s="203">
        <v>6.15</v>
      </c>
      <c r="W53" s="203">
        <v>8.9700000000000006</v>
      </c>
      <c r="X53" s="203">
        <v>29.23</v>
      </c>
      <c r="Y53" s="203">
        <v>0</v>
      </c>
      <c r="Z53">
        <v>0</v>
      </c>
      <c r="AA53" s="203">
        <v>0</v>
      </c>
      <c r="AB53" s="203">
        <v>6.68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57.73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19.28</v>
      </c>
      <c r="AQ53" s="203">
        <v>0</v>
      </c>
      <c r="AR53" s="203">
        <v>25.2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2.89</v>
      </c>
      <c r="L54" s="203">
        <v>192.76</v>
      </c>
      <c r="M54" s="203">
        <v>27.21</v>
      </c>
      <c r="N54" s="203">
        <v>35.119999999999997</v>
      </c>
      <c r="O54" s="203">
        <v>0</v>
      </c>
      <c r="P54" s="203">
        <v>41.3</v>
      </c>
      <c r="Q54" s="203">
        <v>2.89</v>
      </c>
      <c r="R54" s="203">
        <v>6.75</v>
      </c>
      <c r="S54" s="203">
        <v>2.89</v>
      </c>
      <c r="T54" s="203">
        <v>0</v>
      </c>
      <c r="U54" s="203">
        <v>59.88</v>
      </c>
      <c r="V54" s="203">
        <v>6.15</v>
      </c>
      <c r="W54" s="203">
        <v>8.9700000000000006</v>
      </c>
      <c r="X54" s="203">
        <v>29.23</v>
      </c>
      <c r="Y54" s="203">
        <v>0</v>
      </c>
      <c r="Z54">
        <v>0</v>
      </c>
      <c r="AA54" s="203">
        <v>0</v>
      </c>
      <c r="AB54" s="203">
        <v>6.68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57.73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19.28</v>
      </c>
      <c r="AQ54" s="203">
        <v>0</v>
      </c>
      <c r="AR54" s="203">
        <v>25.2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2.89</v>
      </c>
      <c r="L55" s="203">
        <v>206.07</v>
      </c>
      <c r="M55" s="203">
        <v>27.21</v>
      </c>
      <c r="N55" s="203">
        <v>35.119999999999997</v>
      </c>
      <c r="O55" s="203">
        <v>0</v>
      </c>
      <c r="P55" s="203">
        <v>41.3</v>
      </c>
      <c r="Q55" s="203">
        <v>2.89</v>
      </c>
      <c r="R55" s="203">
        <v>6.75</v>
      </c>
      <c r="S55" s="203">
        <v>2.89</v>
      </c>
      <c r="T55" s="203">
        <v>0</v>
      </c>
      <c r="U55" s="203">
        <v>59.88</v>
      </c>
      <c r="V55" s="203">
        <v>6.15</v>
      </c>
      <c r="W55" s="203">
        <v>8.9700000000000006</v>
      </c>
      <c r="X55" s="203">
        <v>29.23</v>
      </c>
      <c r="Y55" s="203">
        <v>0</v>
      </c>
      <c r="Z55">
        <v>0</v>
      </c>
      <c r="AA55" s="203">
        <v>0</v>
      </c>
      <c r="AB55" s="203">
        <v>6.68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57.73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19.28</v>
      </c>
      <c r="AQ55" s="203">
        <v>0</v>
      </c>
      <c r="AR55" s="203">
        <v>25.2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2.89</v>
      </c>
      <c r="L56" s="203">
        <v>206.07</v>
      </c>
      <c r="M56" s="203">
        <v>27.21</v>
      </c>
      <c r="N56" s="203">
        <v>35.119999999999997</v>
      </c>
      <c r="O56" s="203">
        <v>0</v>
      </c>
      <c r="P56" s="203">
        <v>41.3</v>
      </c>
      <c r="Q56" s="203">
        <v>2.89</v>
      </c>
      <c r="R56" s="203">
        <v>6.75</v>
      </c>
      <c r="S56" s="203">
        <v>2.89</v>
      </c>
      <c r="T56" s="203">
        <v>0</v>
      </c>
      <c r="U56" s="203">
        <v>59.88</v>
      </c>
      <c r="V56" s="203">
        <v>6.15</v>
      </c>
      <c r="W56" s="203">
        <v>8.9700000000000006</v>
      </c>
      <c r="X56" s="203">
        <v>29.23</v>
      </c>
      <c r="Y56" s="203">
        <v>0</v>
      </c>
      <c r="Z56">
        <v>0</v>
      </c>
      <c r="AA56" s="203">
        <v>10.09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57.73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19.28</v>
      </c>
      <c r="AQ56" s="203">
        <v>0</v>
      </c>
      <c r="AR56" s="203">
        <v>25.2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2.89</v>
      </c>
      <c r="L57" s="203">
        <v>206.07</v>
      </c>
      <c r="M57" s="203">
        <v>27.21</v>
      </c>
      <c r="N57" s="203">
        <v>35.119999999999997</v>
      </c>
      <c r="O57" s="203">
        <v>0</v>
      </c>
      <c r="P57" s="203">
        <v>41.3</v>
      </c>
      <c r="Q57" s="203">
        <v>2.89</v>
      </c>
      <c r="R57" s="203">
        <v>6.75</v>
      </c>
      <c r="S57" s="203">
        <v>2.89</v>
      </c>
      <c r="T57" s="203">
        <v>0</v>
      </c>
      <c r="U57" s="203">
        <v>59.88</v>
      </c>
      <c r="V57" s="203">
        <v>6.15</v>
      </c>
      <c r="W57" s="203">
        <v>8.9700000000000006</v>
      </c>
      <c r="X57" s="203">
        <v>29.23</v>
      </c>
      <c r="Y57" s="203">
        <v>0</v>
      </c>
      <c r="Z57">
        <v>0</v>
      </c>
      <c r="AA57" s="203">
        <v>10.09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57.73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19.28</v>
      </c>
      <c r="AQ57" s="203">
        <v>0</v>
      </c>
      <c r="AR57" s="203">
        <v>25.2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2.89</v>
      </c>
      <c r="L58" s="203">
        <v>206.07</v>
      </c>
      <c r="M58" s="203">
        <v>27.21</v>
      </c>
      <c r="N58" s="203">
        <v>35.119999999999997</v>
      </c>
      <c r="O58" s="203">
        <v>0</v>
      </c>
      <c r="P58" s="203">
        <v>41.3</v>
      </c>
      <c r="Q58" s="203">
        <v>2.89</v>
      </c>
      <c r="R58" s="203">
        <v>6.75</v>
      </c>
      <c r="S58" s="203">
        <v>2.89</v>
      </c>
      <c r="T58" s="203">
        <v>0</v>
      </c>
      <c r="U58" s="203">
        <v>59.88</v>
      </c>
      <c r="V58" s="203">
        <v>6.15</v>
      </c>
      <c r="W58" s="203">
        <v>8.9700000000000006</v>
      </c>
      <c r="X58" s="203">
        <v>29.23</v>
      </c>
      <c r="Y58" s="203">
        <v>0</v>
      </c>
      <c r="Z58">
        <v>0</v>
      </c>
      <c r="AA58" s="203">
        <v>10.09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57.73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19.28</v>
      </c>
      <c r="AQ58" s="203">
        <v>0</v>
      </c>
      <c r="AR58" s="203">
        <v>25.2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2.89</v>
      </c>
      <c r="L59" s="203">
        <v>206.07</v>
      </c>
      <c r="M59" s="203">
        <v>27.21</v>
      </c>
      <c r="N59" s="203">
        <v>35.119999999999997</v>
      </c>
      <c r="O59" s="203">
        <v>0</v>
      </c>
      <c r="P59" s="203">
        <v>41.3</v>
      </c>
      <c r="Q59" s="203">
        <v>2.89</v>
      </c>
      <c r="R59" s="203">
        <v>6.75</v>
      </c>
      <c r="S59" s="203">
        <v>2.89</v>
      </c>
      <c r="T59" s="203">
        <v>0</v>
      </c>
      <c r="U59" s="203">
        <v>59.88</v>
      </c>
      <c r="V59" s="203">
        <v>6.15</v>
      </c>
      <c r="W59" s="203">
        <v>8.9700000000000006</v>
      </c>
      <c r="X59" s="203">
        <v>29.23</v>
      </c>
      <c r="Y59" s="203">
        <v>0</v>
      </c>
      <c r="Z59">
        <v>0</v>
      </c>
      <c r="AA59" s="203">
        <v>10.4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53.95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19.28</v>
      </c>
      <c r="AQ59" s="203">
        <v>0</v>
      </c>
      <c r="AR59" s="203">
        <v>25.2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2.89</v>
      </c>
      <c r="L60" s="203">
        <v>206.07</v>
      </c>
      <c r="M60" s="203">
        <v>27.21</v>
      </c>
      <c r="N60" s="203">
        <v>35.119999999999997</v>
      </c>
      <c r="O60" s="203">
        <v>0</v>
      </c>
      <c r="P60" s="203">
        <v>41.3</v>
      </c>
      <c r="Q60" s="203">
        <v>2.89</v>
      </c>
      <c r="R60" s="203">
        <v>6.75</v>
      </c>
      <c r="S60" s="203">
        <v>2.89</v>
      </c>
      <c r="T60" s="203">
        <v>0</v>
      </c>
      <c r="U60" s="203">
        <v>59.88</v>
      </c>
      <c r="V60" s="203">
        <v>6.15</v>
      </c>
      <c r="W60" s="203">
        <v>8.9700000000000006</v>
      </c>
      <c r="X60" s="203">
        <v>29.23</v>
      </c>
      <c r="Y60" s="203">
        <v>0</v>
      </c>
      <c r="Z60">
        <v>0</v>
      </c>
      <c r="AA60" s="203">
        <v>10.4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53.95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19.28</v>
      </c>
      <c r="AQ60" s="203">
        <v>0</v>
      </c>
      <c r="AR60" s="203">
        <v>25.2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2.89</v>
      </c>
      <c r="L61" s="203">
        <v>224.07</v>
      </c>
      <c r="M61" s="203">
        <v>27.21</v>
      </c>
      <c r="N61" s="203">
        <v>35.119999999999997</v>
      </c>
      <c r="O61" s="203">
        <v>0</v>
      </c>
      <c r="P61" s="203">
        <v>41.3</v>
      </c>
      <c r="Q61" s="203">
        <v>6.16</v>
      </c>
      <c r="R61" s="203">
        <v>12.54</v>
      </c>
      <c r="S61" s="203">
        <v>7.81</v>
      </c>
      <c r="T61" s="203">
        <v>0</v>
      </c>
      <c r="U61" s="203">
        <v>59.88</v>
      </c>
      <c r="V61" s="203">
        <v>6.15</v>
      </c>
      <c r="W61" s="203">
        <v>10</v>
      </c>
      <c r="X61" s="203">
        <v>29.23</v>
      </c>
      <c r="Y61" s="203">
        <v>0</v>
      </c>
      <c r="Z61">
        <v>0</v>
      </c>
      <c r="AA61" s="203">
        <v>10.4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57.73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19.28</v>
      </c>
      <c r="AQ61" s="203">
        <v>0</v>
      </c>
      <c r="AR61" s="203">
        <v>25.2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2.89</v>
      </c>
      <c r="L62" s="203">
        <v>224.07</v>
      </c>
      <c r="M62" s="203">
        <v>27.21</v>
      </c>
      <c r="N62" s="203">
        <v>35.119999999999997</v>
      </c>
      <c r="O62" s="203">
        <v>0</v>
      </c>
      <c r="P62" s="203">
        <v>41.3</v>
      </c>
      <c r="Q62" s="203">
        <v>6.16</v>
      </c>
      <c r="R62" s="203">
        <v>12.54</v>
      </c>
      <c r="S62" s="203">
        <v>7.81</v>
      </c>
      <c r="T62" s="203">
        <v>0</v>
      </c>
      <c r="U62" s="203">
        <v>59.88</v>
      </c>
      <c r="V62" s="203">
        <v>6.15</v>
      </c>
      <c r="W62" s="203">
        <v>10.1</v>
      </c>
      <c r="X62" s="203">
        <v>29.23</v>
      </c>
      <c r="Y62" s="203">
        <v>0</v>
      </c>
      <c r="Z62">
        <v>0</v>
      </c>
      <c r="AA62" s="203">
        <v>10.4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57.73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19.28</v>
      </c>
      <c r="AQ62" s="203">
        <v>0</v>
      </c>
      <c r="AR62" s="203">
        <v>25.2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2.89</v>
      </c>
      <c r="L63" s="203">
        <v>224.07</v>
      </c>
      <c r="M63" s="203">
        <v>27.21</v>
      </c>
      <c r="N63" s="203">
        <v>35.119999999999997</v>
      </c>
      <c r="O63" s="203">
        <v>0</v>
      </c>
      <c r="P63" s="203">
        <v>41.3</v>
      </c>
      <c r="Q63" s="203">
        <v>6.16</v>
      </c>
      <c r="R63" s="203">
        <v>12.54</v>
      </c>
      <c r="S63" s="203">
        <v>7.81</v>
      </c>
      <c r="T63" s="203">
        <v>0</v>
      </c>
      <c r="U63" s="203">
        <v>59.88</v>
      </c>
      <c r="V63" s="203">
        <v>6.15</v>
      </c>
      <c r="W63" s="203">
        <v>10.1</v>
      </c>
      <c r="X63" s="203">
        <v>29.23</v>
      </c>
      <c r="Y63" s="203">
        <v>0</v>
      </c>
      <c r="Z63">
        <v>0</v>
      </c>
      <c r="AA63" s="203">
        <v>10.4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57.73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19.28</v>
      </c>
      <c r="AQ63" s="203">
        <v>0</v>
      </c>
      <c r="AR63" s="203">
        <v>25.2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2.89</v>
      </c>
      <c r="L64" s="203">
        <v>224.07</v>
      </c>
      <c r="M64" s="203">
        <v>27.21</v>
      </c>
      <c r="N64" s="203">
        <v>35.119999999999997</v>
      </c>
      <c r="O64" s="203">
        <v>0</v>
      </c>
      <c r="P64" s="203">
        <v>41.3</v>
      </c>
      <c r="Q64" s="203">
        <v>6.16</v>
      </c>
      <c r="R64" s="203">
        <v>12.54</v>
      </c>
      <c r="S64" s="203">
        <v>7.81</v>
      </c>
      <c r="T64" s="203">
        <v>0</v>
      </c>
      <c r="U64" s="203">
        <v>59.88</v>
      </c>
      <c r="V64" s="203">
        <v>6.15</v>
      </c>
      <c r="W64" s="203">
        <v>10.1</v>
      </c>
      <c r="X64" s="203">
        <v>29.23</v>
      </c>
      <c r="Y64" s="203">
        <v>0</v>
      </c>
      <c r="Z64">
        <v>0</v>
      </c>
      <c r="AA64" s="203">
        <v>10.4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57.73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19.28</v>
      </c>
      <c r="AQ64" s="203">
        <v>0</v>
      </c>
      <c r="AR64" s="203">
        <v>25.2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2.89</v>
      </c>
      <c r="L65" s="203">
        <v>224.07</v>
      </c>
      <c r="M65" s="203">
        <v>27.21</v>
      </c>
      <c r="N65" s="203">
        <v>35.119999999999997</v>
      </c>
      <c r="O65" s="203">
        <v>0</v>
      </c>
      <c r="P65" s="203">
        <v>41.3</v>
      </c>
      <c r="Q65" s="203">
        <v>6.16</v>
      </c>
      <c r="R65" s="203">
        <v>12.54</v>
      </c>
      <c r="S65" s="203">
        <v>7.81</v>
      </c>
      <c r="T65" s="203">
        <v>0</v>
      </c>
      <c r="U65" s="203">
        <v>59.88</v>
      </c>
      <c r="V65" s="203">
        <v>6.15</v>
      </c>
      <c r="W65" s="203">
        <v>10.1</v>
      </c>
      <c r="X65" s="203">
        <v>29.23</v>
      </c>
      <c r="Y65" s="203">
        <v>0</v>
      </c>
      <c r="Z65">
        <v>0</v>
      </c>
      <c r="AA65" s="203">
        <v>10.09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57.73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19.28</v>
      </c>
      <c r="AQ65" s="203">
        <v>0</v>
      </c>
      <c r="AR65" s="203">
        <v>25.2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2.89</v>
      </c>
      <c r="L66" s="203">
        <v>224.07</v>
      </c>
      <c r="M66" s="203">
        <v>27.21</v>
      </c>
      <c r="N66" s="203">
        <v>35.119999999999997</v>
      </c>
      <c r="O66" s="203">
        <v>0</v>
      </c>
      <c r="P66" s="203">
        <v>41.3</v>
      </c>
      <c r="Q66" s="203">
        <v>6.16</v>
      </c>
      <c r="R66" s="203">
        <v>12.54</v>
      </c>
      <c r="S66" s="203">
        <v>7.81</v>
      </c>
      <c r="T66" s="203">
        <v>0</v>
      </c>
      <c r="U66" s="203">
        <v>59.88</v>
      </c>
      <c r="V66" s="203">
        <v>6.15</v>
      </c>
      <c r="W66" s="203">
        <v>10.1</v>
      </c>
      <c r="X66" s="203">
        <v>29.23</v>
      </c>
      <c r="Y66" s="203">
        <v>0</v>
      </c>
      <c r="Z66">
        <v>0</v>
      </c>
      <c r="AA66" s="203">
        <v>10.09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19.28</v>
      </c>
      <c r="AQ66" s="203">
        <v>0</v>
      </c>
      <c r="AR66" s="203">
        <v>25.2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2.89</v>
      </c>
      <c r="L67" s="203">
        <v>224.07</v>
      </c>
      <c r="M67" s="203">
        <v>27.21</v>
      </c>
      <c r="N67" s="203">
        <v>35.119999999999997</v>
      </c>
      <c r="O67" s="203">
        <v>0</v>
      </c>
      <c r="P67" s="203">
        <v>41.3</v>
      </c>
      <c r="Q67" s="203">
        <v>6.16</v>
      </c>
      <c r="R67" s="203">
        <v>12.54</v>
      </c>
      <c r="S67" s="203">
        <v>7.81</v>
      </c>
      <c r="T67" s="203">
        <v>0</v>
      </c>
      <c r="U67" s="203">
        <v>59.88</v>
      </c>
      <c r="V67" s="203">
        <v>6.15</v>
      </c>
      <c r="W67" s="203">
        <v>10.1</v>
      </c>
      <c r="X67" s="203">
        <v>29.23</v>
      </c>
      <c r="Y67" s="203">
        <v>0</v>
      </c>
      <c r="Z67">
        <v>0</v>
      </c>
      <c r="AA67" s="203">
        <v>10.09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19.28</v>
      </c>
      <c r="AQ67" s="203">
        <v>0</v>
      </c>
      <c r="AR67" s="203">
        <v>25.2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2.89</v>
      </c>
      <c r="L68" s="203">
        <v>192.76</v>
      </c>
      <c r="M68" s="203">
        <v>27.21</v>
      </c>
      <c r="N68" s="203">
        <v>35.119999999999997</v>
      </c>
      <c r="O68" s="203">
        <v>0</v>
      </c>
      <c r="P68" s="203">
        <v>41.3</v>
      </c>
      <c r="Q68" s="203">
        <v>6.16</v>
      </c>
      <c r="R68" s="203">
        <v>12.54</v>
      </c>
      <c r="S68" s="203">
        <v>7.81</v>
      </c>
      <c r="T68" s="203">
        <v>0</v>
      </c>
      <c r="U68" s="203">
        <v>59.88</v>
      </c>
      <c r="V68" s="203">
        <v>6.15</v>
      </c>
      <c r="W68" s="203">
        <v>10.1</v>
      </c>
      <c r="X68" s="203">
        <v>29.23</v>
      </c>
      <c r="Y68" s="203">
        <v>0</v>
      </c>
      <c r="Z68">
        <v>0</v>
      </c>
      <c r="AA68" s="203">
        <v>10.09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19.28</v>
      </c>
      <c r="AQ68" s="203">
        <v>0</v>
      </c>
      <c r="AR68" s="203">
        <v>25.2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2.89</v>
      </c>
      <c r="L69" s="203">
        <v>281.43</v>
      </c>
      <c r="M69" s="203">
        <v>27.21</v>
      </c>
      <c r="N69" s="203">
        <v>35.119999999999997</v>
      </c>
      <c r="O69" s="203">
        <v>0</v>
      </c>
      <c r="P69" s="203">
        <v>41.3</v>
      </c>
      <c r="Q69" s="203">
        <v>6.16</v>
      </c>
      <c r="R69" s="203">
        <v>12.54</v>
      </c>
      <c r="S69" s="203">
        <v>7.81</v>
      </c>
      <c r="T69" s="203">
        <v>0</v>
      </c>
      <c r="U69" s="203">
        <v>60.99</v>
      </c>
      <c r="V69" s="203">
        <v>6.15</v>
      </c>
      <c r="W69" s="203">
        <v>11.46</v>
      </c>
      <c r="X69" s="203">
        <v>29.23</v>
      </c>
      <c r="Y69" s="203">
        <v>0</v>
      </c>
      <c r="Z69">
        <v>0</v>
      </c>
      <c r="AA69" s="203">
        <v>10.09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19.28</v>
      </c>
      <c r="AQ69" s="203">
        <v>0</v>
      </c>
      <c r="AR69" s="203">
        <v>25.2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2.89</v>
      </c>
      <c r="L70" s="203">
        <v>370.1</v>
      </c>
      <c r="M70" s="203">
        <v>27.21</v>
      </c>
      <c r="N70" s="203">
        <v>35.119999999999997</v>
      </c>
      <c r="O70" s="203">
        <v>0</v>
      </c>
      <c r="P70" s="203">
        <v>41.3</v>
      </c>
      <c r="Q70" s="203">
        <v>6.16</v>
      </c>
      <c r="R70" s="203">
        <v>12.54</v>
      </c>
      <c r="S70" s="203">
        <v>7.81</v>
      </c>
      <c r="T70" s="203">
        <v>0</v>
      </c>
      <c r="U70" s="203">
        <v>61.22</v>
      </c>
      <c r="V70" s="203">
        <v>6.15</v>
      </c>
      <c r="W70" s="203">
        <v>12.29</v>
      </c>
      <c r="X70" s="203">
        <v>29.23</v>
      </c>
      <c r="Y70" s="203">
        <v>0</v>
      </c>
      <c r="Z70">
        <v>0</v>
      </c>
      <c r="AA70" s="203">
        <v>10.09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72.930000000000007</v>
      </c>
      <c r="AQ70" s="203">
        <v>0</v>
      </c>
      <c r="AR70" s="203">
        <v>22.15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2.89</v>
      </c>
      <c r="L71" s="203">
        <v>399.01</v>
      </c>
      <c r="M71" s="203">
        <v>27.21</v>
      </c>
      <c r="N71" s="203">
        <v>35.119999999999997</v>
      </c>
      <c r="O71" s="203">
        <v>0</v>
      </c>
      <c r="P71" s="203">
        <v>41.3</v>
      </c>
      <c r="Q71" s="203">
        <v>6.16</v>
      </c>
      <c r="R71" s="203">
        <v>12.54</v>
      </c>
      <c r="S71" s="203">
        <v>7.81</v>
      </c>
      <c r="T71" s="203">
        <v>0</v>
      </c>
      <c r="U71" s="203">
        <v>61.22</v>
      </c>
      <c r="V71" s="203">
        <v>6.15</v>
      </c>
      <c r="W71" s="203">
        <v>11.85</v>
      </c>
      <c r="X71" s="203">
        <v>29.23</v>
      </c>
      <c r="Y71" s="203">
        <v>0</v>
      </c>
      <c r="Z71">
        <v>0</v>
      </c>
      <c r="AA71" s="203">
        <v>10.09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75.13</v>
      </c>
      <c r="AQ71" s="203">
        <v>0</v>
      </c>
      <c r="AR71" s="203">
        <v>20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2.89</v>
      </c>
      <c r="L72" s="203">
        <v>399.01</v>
      </c>
      <c r="M72" s="203">
        <v>27.21</v>
      </c>
      <c r="N72" s="203">
        <v>35.119999999999997</v>
      </c>
      <c r="O72" s="203">
        <v>0</v>
      </c>
      <c r="P72" s="203">
        <v>41.3</v>
      </c>
      <c r="Q72" s="203">
        <v>6.16</v>
      </c>
      <c r="R72" s="203">
        <v>12.54</v>
      </c>
      <c r="S72" s="203">
        <v>7.81</v>
      </c>
      <c r="T72" s="203">
        <v>0</v>
      </c>
      <c r="U72" s="203">
        <v>61.22</v>
      </c>
      <c r="V72" s="203">
        <v>6.15</v>
      </c>
      <c r="W72" s="203">
        <v>12.2</v>
      </c>
      <c r="X72" s="203">
        <v>29.23</v>
      </c>
      <c r="Y72" s="203">
        <v>0</v>
      </c>
      <c r="Z72">
        <v>0</v>
      </c>
      <c r="AA72" s="203">
        <v>10.09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75.13</v>
      </c>
      <c r="AQ72" s="203">
        <v>0</v>
      </c>
      <c r="AR72" s="203">
        <v>9.25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2.89</v>
      </c>
      <c r="L73" s="203">
        <v>412.65</v>
      </c>
      <c r="M73" s="203">
        <v>27.21</v>
      </c>
      <c r="N73" s="203">
        <v>35.119999999999997</v>
      </c>
      <c r="O73" s="203">
        <v>0</v>
      </c>
      <c r="P73" s="203">
        <v>41.3</v>
      </c>
      <c r="Q73" s="203">
        <v>6.16</v>
      </c>
      <c r="R73" s="203">
        <v>12.54</v>
      </c>
      <c r="S73" s="203">
        <v>7.81</v>
      </c>
      <c r="T73" s="203">
        <v>0</v>
      </c>
      <c r="U73" s="203">
        <v>61.22</v>
      </c>
      <c r="V73" s="203">
        <v>6.15</v>
      </c>
      <c r="W73" s="203">
        <v>12.2</v>
      </c>
      <c r="X73" s="203">
        <v>29.23</v>
      </c>
      <c r="Y73" s="203">
        <v>0</v>
      </c>
      <c r="Z73">
        <v>0</v>
      </c>
      <c r="AA73" s="203">
        <v>10.09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75.13</v>
      </c>
      <c r="AQ73" s="203">
        <v>0</v>
      </c>
      <c r="AR73" s="203">
        <v>4.32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4.51</v>
      </c>
      <c r="L74" s="203">
        <v>412.65</v>
      </c>
      <c r="M74" s="203">
        <v>27.21</v>
      </c>
      <c r="N74" s="203">
        <v>35.119999999999997</v>
      </c>
      <c r="O74" s="203">
        <v>0</v>
      </c>
      <c r="P74" s="203">
        <v>41.3</v>
      </c>
      <c r="Q74" s="203">
        <v>6.16</v>
      </c>
      <c r="R74" s="203">
        <v>12.54</v>
      </c>
      <c r="S74" s="203">
        <v>7.81</v>
      </c>
      <c r="T74" s="203">
        <v>0</v>
      </c>
      <c r="U74" s="203">
        <v>61.22</v>
      </c>
      <c r="V74" s="203">
        <v>6.15</v>
      </c>
      <c r="W74" s="203">
        <v>12.55</v>
      </c>
      <c r="X74" s="203">
        <v>29.23</v>
      </c>
      <c r="Y74" s="203">
        <v>0</v>
      </c>
      <c r="Z74">
        <v>0</v>
      </c>
      <c r="AA74" s="203">
        <v>10.09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75.13</v>
      </c>
      <c r="AQ74" s="203">
        <v>0</v>
      </c>
      <c r="AR74" s="203">
        <v>2.46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4.51</v>
      </c>
      <c r="L75" s="203">
        <v>412.65</v>
      </c>
      <c r="M75" s="203">
        <v>27.21</v>
      </c>
      <c r="N75" s="203">
        <v>35.119999999999997</v>
      </c>
      <c r="O75" s="203">
        <v>0</v>
      </c>
      <c r="P75" s="203">
        <v>41.3</v>
      </c>
      <c r="Q75" s="203">
        <v>6.16</v>
      </c>
      <c r="R75" s="203">
        <v>12.54</v>
      </c>
      <c r="S75" s="203">
        <v>7.81</v>
      </c>
      <c r="T75" s="203">
        <v>0</v>
      </c>
      <c r="U75" s="203">
        <v>61.22</v>
      </c>
      <c r="V75" s="203">
        <v>6.15</v>
      </c>
      <c r="W75" s="203">
        <v>12.57</v>
      </c>
      <c r="X75" s="203">
        <v>29.23</v>
      </c>
      <c r="Y75" s="203">
        <v>0</v>
      </c>
      <c r="Z75">
        <v>0</v>
      </c>
      <c r="AA75" s="203">
        <v>10.4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75.13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4.51</v>
      </c>
      <c r="L76" s="203">
        <v>412.65</v>
      </c>
      <c r="M76" s="203">
        <v>27.21</v>
      </c>
      <c r="N76" s="203">
        <v>35.119999999999997</v>
      </c>
      <c r="O76" s="203">
        <v>0</v>
      </c>
      <c r="P76" s="203">
        <v>41.3</v>
      </c>
      <c r="Q76" s="203">
        <v>6.16</v>
      </c>
      <c r="R76" s="203">
        <v>12.54</v>
      </c>
      <c r="S76" s="203">
        <v>7.81</v>
      </c>
      <c r="T76" s="203">
        <v>0</v>
      </c>
      <c r="U76" s="203">
        <v>61.22</v>
      </c>
      <c r="V76" s="203">
        <v>6.15</v>
      </c>
      <c r="W76" s="203">
        <v>12.57</v>
      </c>
      <c r="X76" s="203">
        <v>29.23</v>
      </c>
      <c r="Y76" s="203">
        <v>0</v>
      </c>
      <c r="Z76">
        <v>0</v>
      </c>
      <c r="AA76" s="203">
        <v>10.4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75.13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4.51</v>
      </c>
      <c r="L77" s="203">
        <v>412.65</v>
      </c>
      <c r="M77" s="203">
        <v>27.21</v>
      </c>
      <c r="N77" s="203">
        <v>35.119999999999997</v>
      </c>
      <c r="O77" s="203">
        <v>0</v>
      </c>
      <c r="P77" s="203">
        <v>41.3</v>
      </c>
      <c r="Q77" s="203">
        <v>6.16</v>
      </c>
      <c r="R77" s="203">
        <v>12.54</v>
      </c>
      <c r="S77" s="203">
        <v>7.81</v>
      </c>
      <c r="T77" s="203">
        <v>0</v>
      </c>
      <c r="U77" s="203">
        <v>61.05</v>
      </c>
      <c r="V77" s="203">
        <v>6.15</v>
      </c>
      <c r="W77" s="203">
        <v>12.57</v>
      </c>
      <c r="X77" s="203">
        <v>29.23</v>
      </c>
      <c r="Y77" s="203">
        <v>0</v>
      </c>
      <c r="Z77">
        <v>0</v>
      </c>
      <c r="AA77" s="203">
        <v>10.4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75.13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4.51</v>
      </c>
      <c r="L78" s="203">
        <v>412.65</v>
      </c>
      <c r="M78" s="203">
        <v>27.21</v>
      </c>
      <c r="N78" s="203">
        <v>35.119999999999997</v>
      </c>
      <c r="O78" s="203">
        <v>0</v>
      </c>
      <c r="P78" s="203">
        <v>41.3</v>
      </c>
      <c r="Q78" s="203">
        <v>6.16</v>
      </c>
      <c r="R78" s="203">
        <v>12.54</v>
      </c>
      <c r="S78" s="203">
        <v>7.81</v>
      </c>
      <c r="T78" s="203">
        <v>0</v>
      </c>
      <c r="U78" s="203">
        <v>61.05</v>
      </c>
      <c r="V78" s="203">
        <v>6.15</v>
      </c>
      <c r="W78" s="203">
        <v>12.57</v>
      </c>
      <c r="X78" s="203">
        <v>29.23</v>
      </c>
      <c r="Y78" s="203">
        <v>0</v>
      </c>
      <c r="Z78">
        <v>0</v>
      </c>
      <c r="AA78" s="203">
        <v>10.4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75.13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4.51</v>
      </c>
      <c r="L79" s="203">
        <v>412.65</v>
      </c>
      <c r="M79" s="203">
        <v>27.21</v>
      </c>
      <c r="N79" s="203">
        <v>35.119999999999997</v>
      </c>
      <c r="O79" s="203">
        <v>0</v>
      </c>
      <c r="P79" s="203">
        <v>41.3</v>
      </c>
      <c r="Q79" s="203">
        <v>6.16</v>
      </c>
      <c r="R79" s="203">
        <v>12.54</v>
      </c>
      <c r="S79" s="203">
        <v>7.81</v>
      </c>
      <c r="T79" s="203">
        <v>0</v>
      </c>
      <c r="U79" s="203">
        <v>61.05</v>
      </c>
      <c r="V79" s="203">
        <v>6.15</v>
      </c>
      <c r="W79" s="203">
        <v>12.57</v>
      </c>
      <c r="X79" s="203">
        <v>29.23</v>
      </c>
      <c r="Y79" s="203">
        <v>0</v>
      </c>
      <c r="Z79">
        <v>0</v>
      </c>
      <c r="AA79" s="203">
        <v>10.7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75.13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4.51</v>
      </c>
      <c r="L80" s="203">
        <v>412.65</v>
      </c>
      <c r="M80" s="203">
        <v>27.21</v>
      </c>
      <c r="N80" s="203">
        <v>35.119999999999997</v>
      </c>
      <c r="O80" s="203">
        <v>0</v>
      </c>
      <c r="P80" s="203">
        <v>41.3</v>
      </c>
      <c r="Q80" s="203">
        <v>6.16</v>
      </c>
      <c r="R80" s="203">
        <v>12.54</v>
      </c>
      <c r="S80" s="203">
        <v>7.81</v>
      </c>
      <c r="T80" s="203">
        <v>0</v>
      </c>
      <c r="U80" s="203">
        <v>61.05</v>
      </c>
      <c r="V80" s="203">
        <v>6.15</v>
      </c>
      <c r="W80" s="203">
        <v>12.57</v>
      </c>
      <c r="X80" s="203">
        <v>29.23</v>
      </c>
      <c r="Y80" s="203">
        <v>0</v>
      </c>
      <c r="Z80">
        <v>0</v>
      </c>
      <c r="AA80" s="203">
        <v>10.7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75.13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4.51</v>
      </c>
      <c r="L81" s="203">
        <v>412.65</v>
      </c>
      <c r="M81" s="203">
        <v>27.21</v>
      </c>
      <c r="N81" s="203">
        <v>35.119999999999997</v>
      </c>
      <c r="O81" s="203">
        <v>0</v>
      </c>
      <c r="P81" s="203">
        <v>41.3</v>
      </c>
      <c r="Q81" s="203">
        <v>6.16</v>
      </c>
      <c r="R81" s="203">
        <v>12.54</v>
      </c>
      <c r="S81" s="203">
        <v>7.81</v>
      </c>
      <c r="T81" s="203">
        <v>0</v>
      </c>
      <c r="U81" s="203">
        <v>61.05</v>
      </c>
      <c r="V81" s="203">
        <v>6.15</v>
      </c>
      <c r="W81" s="203">
        <v>12.57</v>
      </c>
      <c r="X81" s="203">
        <v>29.23</v>
      </c>
      <c r="Y81" s="203">
        <v>0</v>
      </c>
      <c r="Z81">
        <v>0</v>
      </c>
      <c r="AA81" s="203">
        <v>10.7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68.52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75.13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4.51</v>
      </c>
      <c r="L82" s="203">
        <v>412.65</v>
      </c>
      <c r="M82" s="203">
        <v>27.21</v>
      </c>
      <c r="N82" s="203">
        <v>35.119999999999997</v>
      </c>
      <c r="O82" s="203">
        <v>0</v>
      </c>
      <c r="P82" s="203">
        <v>41.3</v>
      </c>
      <c r="Q82" s="203">
        <v>6.16</v>
      </c>
      <c r="R82" s="203">
        <v>12.54</v>
      </c>
      <c r="S82" s="203">
        <v>7.81</v>
      </c>
      <c r="T82" s="203">
        <v>0</v>
      </c>
      <c r="U82" s="203">
        <v>61.05</v>
      </c>
      <c r="V82" s="203">
        <v>6.15</v>
      </c>
      <c r="W82" s="203">
        <v>12.57</v>
      </c>
      <c r="X82" s="203">
        <v>29.23</v>
      </c>
      <c r="Y82" s="203">
        <v>0</v>
      </c>
      <c r="Z82">
        <v>0</v>
      </c>
      <c r="AA82" s="203">
        <v>10.7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68.52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75.13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2.89</v>
      </c>
      <c r="L83" s="203">
        <v>350</v>
      </c>
      <c r="M83" s="203">
        <v>27.21</v>
      </c>
      <c r="N83" s="203">
        <v>35.119999999999997</v>
      </c>
      <c r="O83" s="203">
        <v>0</v>
      </c>
      <c r="P83" s="203">
        <v>41.3</v>
      </c>
      <c r="Q83" s="203">
        <v>6.16</v>
      </c>
      <c r="R83" s="203">
        <v>12.54</v>
      </c>
      <c r="S83" s="203">
        <v>7.81</v>
      </c>
      <c r="T83" s="203">
        <v>0</v>
      </c>
      <c r="U83" s="203">
        <v>61.05</v>
      </c>
      <c r="V83" s="203">
        <v>6.15</v>
      </c>
      <c r="W83" s="203">
        <v>12.57</v>
      </c>
      <c r="X83" s="203">
        <v>29.23</v>
      </c>
      <c r="Y83" s="203">
        <v>0</v>
      </c>
      <c r="Z83">
        <v>0</v>
      </c>
      <c r="AA83" s="203">
        <v>10.7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49.22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75.13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2.89</v>
      </c>
      <c r="L84" s="203">
        <v>350</v>
      </c>
      <c r="M84" s="203">
        <v>27.21</v>
      </c>
      <c r="N84" s="203">
        <v>35.119999999999997</v>
      </c>
      <c r="O84" s="203">
        <v>0</v>
      </c>
      <c r="P84" s="203">
        <v>41.3</v>
      </c>
      <c r="Q84" s="203">
        <v>6.16</v>
      </c>
      <c r="R84" s="203">
        <v>12.54</v>
      </c>
      <c r="S84" s="203">
        <v>7.81</v>
      </c>
      <c r="T84" s="203">
        <v>0</v>
      </c>
      <c r="U84" s="203">
        <v>61.05</v>
      </c>
      <c r="V84" s="203">
        <v>6.15</v>
      </c>
      <c r="W84" s="203">
        <v>12.57</v>
      </c>
      <c r="X84" s="203">
        <v>29.23</v>
      </c>
      <c r="Y84" s="203">
        <v>0</v>
      </c>
      <c r="Z84">
        <v>0</v>
      </c>
      <c r="AA84" s="203">
        <v>10.7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49.22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75.13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2.89</v>
      </c>
      <c r="L85" s="203">
        <v>350</v>
      </c>
      <c r="M85" s="203">
        <v>27.21</v>
      </c>
      <c r="N85" s="203">
        <v>35.119999999999997</v>
      </c>
      <c r="O85" s="203">
        <v>0</v>
      </c>
      <c r="P85" s="203">
        <v>41.3</v>
      </c>
      <c r="Q85" s="203">
        <v>6.16</v>
      </c>
      <c r="R85" s="203">
        <v>12.54</v>
      </c>
      <c r="S85" s="203">
        <v>7.81</v>
      </c>
      <c r="T85" s="203">
        <v>0</v>
      </c>
      <c r="U85" s="203">
        <v>61.05</v>
      </c>
      <c r="V85" s="203">
        <v>6.15</v>
      </c>
      <c r="W85" s="203">
        <v>12.57</v>
      </c>
      <c r="X85" s="203">
        <v>29.23</v>
      </c>
      <c r="Y85" s="203">
        <v>0</v>
      </c>
      <c r="Z85">
        <v>0</v>
      </c>
      <c r="AA85" s="203">
        <v>10.7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75.13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2.89</v>
      </c>
      <c r="L86" s="203">
        <v>350</v>
      </c>
      <c r="M86" s="203">
        <v>27.21</v>
      </c>
      <c r="N86" s="203">
        <v>35.119999999999997</v>
      </c>
      <c r="O86" s="203">
        <v>0</v>
      </c>
      <c r="P86" s="203">
        <v>41.3</v>
      </c>
      <c r="Q86" s="203">
        <v>6.16</v>
      </c>
      <c r="R86" s="203">
        <v>12.54</v>
      </c>
      <c r="S86" s="203">
        <v>7.81</v>
      </c>
      <c r="T86" s="203">
        <v>0</v>
      </c>
      <c r="U86" s="203">
        <v>61.05</v>
      </c>
      <c r="V86" s="203">
        <v>6.15</v>
      </c>
      <c r="W86" s="203">
        <v>12.57</v>
      </c>
      <c r="X86" s="203">
        <v>29.23</v>
      </c>
      <c r="Y86" s="203">
        <v>0</v>
      </c>
      <c r="Z86">
        <v>0</v>
      </c>
      <c r="AA86" s="203">
        <v>10.7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75.13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2.89</v>
      </c>
      <c r="L87" s="203">
        <v>350</v>
      </c>
      <c r="M87" s="203">
        <v>27.21</v>
      </c>
      <c r="N87" s="203">
        <v>35.119999999999997</v>
      </c>
      <c r="O87" s="203">
        <v>0</v>
      </c>
      <c r="P87" s="203">
        <v>41.3</v>
      </c>
      <c r="Q87" s="203">
        <v>6.16</v>
      </c>
      <c r="R87" s="203">
        <v>12.54</v>
      </c>
      <c r="S87" s="203">
        <v>7.81</v>
      </c>
      <c r="T87" s="203">
        <v>0</v>
      </c>
      <c r="U87" s="203">
        <v>61.72</v>
      </c>
      <c r="V87" s="203">
        <v>6.15</v>
      </c>
      <c r="W87" s="203">
        <v>12.57</v>
      </c>
      <c r="X87" s="203">
        <v>29.23</v>
      </c>
      <c r="Y87" s="203">
        <v>0</v>
      </c>
      <c r="Z87">
        <v>0</v>
      </c>
      <c r="AA87" s="203">
        <v>10.7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75.13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2.89</v>
      </c>
      <c r="L88" s="203">
        <v>350</v>
      </c>
      <c r="M88" s="203">
        <v>27.21</v>
      </c>
      <c r="N88" s="203">
        <v>35.119999999999997</v>
      </c>
      <c r="O88" s="203">
        <v>0</v>
      </c>
      <c r="P88" s="203">
        <v>41.3</v>
      </c>
      <c r="Q88" s="203">
        <v>6.16</v>
      </c>
      <c r="R88" s="203">
        <v>12.54</v>
      </c>
      <c r="S88" s="203">
        <v>7.81</v>
      </c>
      <c r="T88" s="203">
        <v>0</v>
      </c>
      <c r="U88" s="203">
        <v>61.85</v>
      </c>
      <c r="V88" s="203">
        <v>6.15</v>
      </c>
      <c r="W88" s="203">
        <v>12.57</v>
      </c>
      <c r="X88" s="203">
        <v>29.23</v>
      </c>
      <c r="Y88" s="203">
        <v>0</v>
      </c>
      <c r="Z88">
        <v>0</v>
      </c>
      <c r="AA88" s="203">
        <v>10.7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75.13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2.89</v>
      </c>
      <c r="L89" s="203">
        <v>350</v>
      </c>
      <c r="M89" s="203">
        <v>27.21</v>
      </c>
      <c r="N89" s="203">
        <v>35.119999999999997</v>
      </c>
      <c r="O89" s="203">
        <v>0</v>
      </c>
      <c r="P89" s="203">
        <v>41.3</v>
      </c>
      <c r="Q89" s="203">
        <v>6.24</v>
      </c>
      <c r="R89" s="203">
        <v>12.54</v>
      </c>
      <c r="S89" s="203">
        <v>7.81</v>
      </c>
      <c r="T89" s="203">
        <v>0</v>
      </c>
      <c r="U89" s="203">
        <v>61.85</v>
      </c>
      <c r="V89" s="203">
        <v>6.15</v>
      </c>
      <c r="W89" s="203">
        <v>12.57</v>
      </c>
      <c r="X89" s="203">
        <v>33</v>
      </c>
      <c r="Y89" s="203">
        <v>0</v>
      </c>
      <c r="Z89">
        <v>0</v>
      </c>
      <c r="AA89" s="203">
        <v>10.7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75.13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2.89</v>
      </c>
      <c r="L90" s="203">
        <v>270</v>
      </c>
      <c r="M90" s="203">
        <v>27.21</v>
      </c>
      <c r="N90" s="203">
        <v>35.119999999999997</v>
      </c>
      <c r="O90" s="203">
        <v>0</v>
      </c>
      <c r="P90" s="203">
        <v>41.3</v>
      </c>
      <c r="Q90" s="203">
        <v>6.24</v>
      </c>
      <c r="R90" s="203">
        <v>12.54</v>
      </c>
      <c r="S90" s="203">
        <v>7.81</v>
      </c>
      <c r="T90" s="203">
        <v>0</v>
      </c>
      <c r="U90" s="203">
        <v>61.85</v>
      </c>
      <c r="V90" s="203">
        <v>6.15</v>
      </c>
      <c r="W90" s="203">
        <v>12.57</v>
      </c>
      <c r="X90" s="203">
        <v>35.6</v>
      </c>
      <c r="Y90" s="203">
        <v>0</v>
      </c>
      <c r="Z90">
        <v>0</v>
      </c>
      <c r="AA90" s="203">
        <v>10.7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75.13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2.89</v>
      </c>
      <c r="L91" s="203">
        <v>270</v>
      </c>
      <c r="M91" s="203">
        <v>27.21</v>
      </c>
      <c r="N91" s="203">
        <v>35.119999999999997</v>
      </c>
      <c r="O91" s="203">
        <v>0</v>
      </c>
      <c r="P91" s="203">
        <v>41.3</v>
      </c>
      <c r="Q91" s="203">
        <v>6.24</v>
      </c>
      <c r="R91" s="203">
        <v>12.54</v>
      </c>
      <c r="S91" s="203">
        <v>7.81</v>
      </c>
      <c r="T91" s="203">
        <v>0</v>
      </c>
      <c r="U91" s="203">
        <v>61.72</v>
      </c>
      <c r="V91" s="203">
        <v>6.15</v>
      </c>
      <c r="W91" s="203">
        <v>12.57</v>
      </c>
      <c r="X91" s="203">
        <v>36.950000000000003</v>
      </c>
      <c r="Y91" s="203">
        <v>0</v>
      </c>
      <c r="Z91">
        <v>0</v>
      </c>
      <c r="AA91" s="203">
        <v>10.7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75.13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2.89</v>
      </c>
      <c r="L92" s="203">
        <v>270</v>
      </c>
      <c r="M92" s="203">
        <v>27.21</v>
      </c>
      <c r="N92" s="203">
        <v>35.119999999999997</v>
      </c>
      <c r="O92" s="203">
        <v>0</v>
      </c>
      <c r="P92" s="203">
        <v>41.3</v>
      </c>
      <c r="Q92" s="203">
        <v>6.24</v>
      </c>
      <c r="R92" s="203">
        <v>12.54</v>
      </c>
      <c r="S92" s="203">
        <v>7.81</v>
      </c>
      <c r="T92" s="203">
        <v>0</v>
      </c>
      <c r="U92" s="203">
        <v>61.72</v>
      </c>
      <c r="V92" s="203">
        <v>6.15</v>
      </c>
      <c r="W92" s="203">
        <v>12.57</v>
      </c>
      <c r="X92" s="203">
        <v>37.22</v>
      </c>
      <c r="Y92" s="203">
        <v>0</v>
      </c>
      <c r="Z92">
        <v>0</v>
      </c>
      <c r="AA92" s="203">
        <v>10.7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75.13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2.89</v>
      </c>
      <c r="L93" s="203">
        <v>270</v>
      </c>
      <c r="M93" s="203">
        <v>27.21</v>
      </c>
      <c r="N93" s="203">
        <v>35.119999999999997</v>
      </c>
      <c r="O93" s="203">
        <v>0</v>
      </c>
      <c r="P93" s="203">
        <v>41.3</v>
      </c>
      <c r="Q93" s="203">
        <v>6.24</v>
      </c>
      <c r="R93" s="203">
        <v>12.54</v>
      </c>
      <c r="S93" s="203">
        <v>7.81</v>
      </c>
      <c r="T93" s="203">
        <v>0</v>
      </c>
      <c r="U93" s="203">
        <v>61.72</v>
      </c>
      <c r="V93" s="203">
        <v>6.15</v>
      </c>
      <c r="W93" s="203">
        <v>12.57</v>
      </c>
      <c r="X93" s="203">
        <v>37.22</v>
      </c>
      <c r="Y93" s="203">
        <v>0</v>
      </c>
      <c r="Z93">
        <v>0</v>
      </c>
      <c r="AA93" s="203">
        <v>10.7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75.13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2.89</v>
      </c>
      <c r="L94" s="203">
        <v>270</v>
      </c>
      <c r="M94" s="203">
        <v>27.21</v>
      </c>
      <c r="N94" s="203">
        <v>35.119999999999997</v>
      </c>
      <c r="O94" s="203">
        <v>0</v>
      </c>
      <c r="P94" s="203">
        <v>41.3</v>
      </c>
      <c r="Q94" s="203">
        <v>6.24</v>
      </c>
      <c r="R94" s="203">
        <v>12.54</v>
      </c>
      <c r="S94" s="203">
        <v>7.81</v>
      </c>
      <c r="T94" s="203">
        <v>0</v>
      </c>
      <c r="U94" s="203">
        <v>61.72</v>
      </c>
      <c r="V94" s="203">
        <v>6.15</v>
      </c>
      <c r="W94" s="203">
        <v>12.57</v>
      </c>
      <c r="X94" s="203">
        <v>38.5</v>
      </c>
      <c r="Y94" s="203">
        <v>0</v>
      </c>
      <c r="Z94">
        <v>0</v>
      </c>
      <c r="AA94" s="203">
        <v>10.7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75.13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2.89</v>
      </c>
      <c r="L95" s="203">
        <v>270</v>
      </c>
      <c r="M95" s="203">
        <v>27.21</v>
      </c>
      <c r="N95" s="203">
        <v>35.119999999999997</v>
      </c>
      <c r="O95" s="203">
        <v>0</v>
      </c>
      <c r="P95" s="203">
        <v>41.3</v>
      </c>
      <c r="Q95" s="203">
        <v>6.24</v>
      </c>
      <c r="R95" s="203">
        <v>12.54</v>
      </c>
      <c r="S95" s="203">
        <v>7.81</v>
      </c>
      <c r="T95" s="203">
        <v>0</v>
      </c>
      <c r="U95" s="203">
        <v>61.72</v>
      </c>
      <c r="V95" s="203">
        <v>6.15</v>
      </c>
      <c r="W95" s="203">
        <v>12.57</v>
      </c>
      <c r="X95" s="203">
        <v>38.770000000000003</v>
      </c>
      <c r="Y95" s="203">
        <v>0</v>
      </c>
      <c r="Z95">
        <v>0</v>
      </c>
      <c r="AA95" s="203">
        <v>10.7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75.13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2.89</v>
      </c>
      <c r="L96" s="203">
        <v>270</v>
      </c>
      <c r="M96" s="203">
        <v>27.21</v>
      </c>
      <c r="N96" s="203">
        <v>35.119999999999997</v>
      </c>
      <c r="O96" s="203">
        <v>0</v>
      </c>
      <c r="P96" s="203">
        <v>41.3</v>
      </c>
      <c r="Q96" s="203">
        <v>6.24</v>
      </c>
      <c r="R96" s="203">
        <v>12.54</v>
      </c>
      <c r="S96" s="203">
        <v>7.81</v>
      </c>
      <c r="T96" s="203">
        <v>0</v>
      </c>
      <c r="U96" s="203">
        <v>61.72</v>
      </c>
      <c r="V96" s="203">
        <v>6.15</v>
      </c>
      <c r="W96" s="203">
        <v>12.57</v>
      </c>
      <c r="X96" s="203">
        <v>38.770000000000003</v>
      </c>
      <c r="Y96" s="203">
        <v>0</v>
      </c>
      <c r="Z96">
        <v>0</v>
      </c>
      <c r="AA96" s="203">
        <v>10.7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75.13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2.89</v>
      </c>
      <c r="L97" s="203">
        <v>270</v>
      </c>
      <c r="M97" s="203">
        <v>27.21</v>
      </c>
      <c r="N97" s="203">
        <v>35.119999999999997</v>
      </c>
      <c r="O97" s="203">
        <v>0</v>
      </c>
      <c r="P97" s="203">
        <v>41.3</v>
      </c>
      <c r="Q97" s="203">
        <v>6.24</v>
      </c>
      <c r="R97" s="203">
        <v>12.54</v>
      </c>
      <c r="S97" s="203">
        <v>7.81</v>
      </c>
      <c r="T97" s="203">
        <v>0</v>
      </c>
      <c r="U97" s="203">
        <v>61.72</v>
      </c>
      <c r="V97" s="203">
        <v>6.15</v>
      </c>
      <c r="W97" s="203">
        <v>12.57</v>
      </c>
      <c r="X97" s="203">
        <v>40.97</v>
      </c>
      <c r="Y97" s="203">
        <v>0</v>
      </c>
      <c r="Z97">
        <v>0</v>
      </c>
      <c r="AA97" s="203">
        <v>10.7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75.13</v>
      </c>
      <c r="AQ97" s="203">
        <v>18.920000000000002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2.89</v>
      </c>
      <c r="L98" s="203">
        <v>270</v>
      </c>
      <c r="M98" s="203">
        <v>27.21</v>
      </c>
      <c r="N98" s="203">
        <v>35.119999999999997</v>
      </c>
      <c r="O98" s="203">
        <v>0</v>
      </c>
      <c r="P98" s="203">
        <v>41.3</v>
      </c>
      <c r="Q98" s="203">
        <v>6.24</v>
      </c>
      <c r="R98" s="203">
        <v>12.54</v>
      </c>
      <c r="S98" s="203">
        <v>7.81</v>
      </c>
      <c r="T98" s="203">
        <v>0</v>
      </c>
      <c r="U98" s="203">
        <v>61.72</v>
      </c>
      <c r="V98" s="203">
        <v>6.15</v>
      </c>
      <c r="W98" s="203">
        <v>12.57</v>
      </c>
      <c r="X98" s="203">
        <v>43.85</v>
      </c>
      <c r="Y98" s="203">
        <v>0</v>
      </c>
      <c r="Z98">
        <v>0</v>
      </c>
      <c r="AA98" s="203">
        <v>10.7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75.13</v>
      </c>
      <c r="AQ98" s="203">
        <v>18.920000000000002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7.3192499999999841E-2</v>
      </c>
      <c r="L99">
        <f t="shared" si="0"/>
        <v>7.3733750000000029</v>
      </c>
      <c r="M99">
        <f t="shared" si="0"/>
        <v>0.65304000000000062</v>
      </c>
      <c r="N99">
        <f t="shared" si="0"/>
        <v>0.84287999999999819</v>
      </c>
      <c r="O99">
        <f t="shared" si="0"/>
        <v>0</v>
      </c>
      <c r="P99">
        <f t="shared" si="0"/>
        <v>0.99120000000000175</v>
      </c>
      <c r="Q99">
        <f t="shared" si="0"/>
        <v>0.12678500000000009</v>
      </c>
      <c r="R99">
        <f t="shared" si="0"/>
        <v>0.2633249999999997</v>
      </c>
      <c r="S99">
        <f t="shared" si="0"/>
        <v>0.15545999999999977</v>
      </c>
      <c r="T99">
        <f t="shared" si="0"/>
        <v>0</v>
      </c>
      <c r="U99">
        <f t="shared" si="0"/>
        <v>1.4482850000000027</v>
      </c>
      <c r="V99">
        <f t="shared" si="0"/>
        <v>0.14692499999999972</v>
      </c>
      <c r="W99">
        <f t="shared" si="0"/>
        <v>0.28107750000000026</v>
      </c>
      <c r="X99">
        <f t="shared" si="0"/>
        <v>0.88447749999999947</v>
      </c>
      <c r="Y99">
        <f t="shared" si="0"/>
        <v>0</v>
      </c>
      <c r="Z99">
        <f t="shared" si="0"/>
        <v>0</v>
      </c>
      <c r="AA99">
        <f t="shared" si="0"/>
        <v>0.23832750000000025</v>
      </c>
      <c r="AB99">
        <f t="shared" si="0"/>
        <v>9.2149999999999992E-3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1.3260475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1.0346700000000002</v>
      </c>
      <c r="AQ99">
        <f t="shared" si="0"/>
        <v>9.4600000000000014E-3</v>
      </c>
      <c r="AR99">
        <f t="shared" si="0"/>
        <v>0.27321500000000021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2.08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2.08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2.08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2.08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2.08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2.08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2.08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2.08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2.08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19.600000000000001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2.08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19.600000000000001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2.08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19.600000000000001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2.08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19.600000000000001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2.08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19.600000000000001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2.08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19.600000000000001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2.08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19.600000000000001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2.08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19.600000000000001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2.08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19.600000000000001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2.08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19.600000000000001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2.08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19.600000000000001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2.08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19.600000000000001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2.08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19.600000000000001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2.08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19.600000000000001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2.08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19.600000000000001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2.08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19.600000000000001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2.08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19.600000000000001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2.08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19.600000000000001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2.08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19.600000000000001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2.08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19.600000000000001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2.08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19.600000000000001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2.08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19.600000000000001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2.08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19.600000000000001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2.08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19.600000000000001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2.08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19.600000000000001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2.08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19.600000000000001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2.08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19.600000000000001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2.08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19.600000000000001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2.08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19.600000000000001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2.08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19.600000000000001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2.08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19.600000000000001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2.08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19.600000000000001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2.02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19.600000000000001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2.02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19.600000000000001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2.02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19.600000000000001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2.02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19.600000000000001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1.97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19.600000000000001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1.97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19.600000000000001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3.38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3.38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3.38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19.36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1.49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19.36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1.49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19.36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1.49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19.36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1.49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19.36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19.36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19.36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19.36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1.97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1.97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1.97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19.36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1.97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19.36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1.97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19.36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1.97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19.36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19.36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1.91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1.91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1.91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1.91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1.91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1.91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1.97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1.97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1.97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1.97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2.02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2.02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2.02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18.7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2.02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18.7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2.02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2.02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2.02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2.02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2.02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2.02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2.02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2.02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2.02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2.02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2.02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2.02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2.02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2.02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2.02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2.02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4.5037500000000022E-2</v>
      </c>
      <c r="AB99">
        <f t="shared" si="0"/>
        <v>4.0249999999999999E-3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0.46256999999999998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5.84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5.84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5.84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5.84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5.84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5.84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5.84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5.84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5.84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5.84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5.84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5.84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5.84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5.84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5.84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5.84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5.84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5.84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5.84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5.84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5.84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5.84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5.84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5.84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5.84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5.84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5.84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5.84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5.84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5.84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5.84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5.84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5.84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5.84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5.84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5.84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5.84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5.84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5.84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5.84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5.84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5.84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5.84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5.84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5.84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5.84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3.38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5.84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3.38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5.84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3.38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5.84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5.84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5.84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5.84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5.84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5.84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5.84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5.84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5.84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5.84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5.84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5.84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5.84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5.84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5.84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5.84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5.84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5.84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5.84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5.84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5.84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5.84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5.84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5.84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5.84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5.75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5.75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5.75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5.75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5.84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5.84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5.84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5.84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5.84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5.84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5.84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5.84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5.84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5.84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5.84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5.84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5.84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5.84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2.5349999999999999E-3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0.14006999999999986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37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37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37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37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37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37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37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37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37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37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0</v>
      </c>
      <c r="D49" s="25">
        <v>26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0</v>
      </c>
      <c r="D50" s="25">
        <v>26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0</v>
      </c>
      <c r="D51" s="25">
        <v>26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0</v>
      </c>
      <c r="D52" s="25">
        <v>26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0</v>
      </c>
      <c r="D53" s="25">
        <v>26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0</v>
      </c>
      <c r="D54" s="25">
        <v>26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0</v>
      </c>
      <c r="D55" s="25">
        <v>26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276.44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276.44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276.44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276.44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276.44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276.44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276.44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280.44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280.44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280.44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280.44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35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315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315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35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315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35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315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35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292.05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35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292.05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35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292.05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35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292.05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35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292.05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35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292.05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35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292.05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35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292.05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35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292.05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292.05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292.05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292.05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292.05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292.05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0.79049999999999998</v>
      </c>
      <c r="D99" s="115">
        <f t="shared" si="0"/>
        <v>4.5499999999999999E-2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6.6238849999999942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18.77</v>
      </c>
      <c r="E3" s="203">
        <v>0</v>
      </c>
      <c r="F3" s="203">
        <v>0</v>
      </c>
      <c r="G3" s="203">
        <v>30.52</v>
      </c>
      <c r="H3" s="203">
        <v>0</v>
      </c>
      <c r="I3" s="203">
        <v>9.6300000000000008</v>
      </c>
      <c r="J3" s="203">
        <v>29.36</v>
      </c>
      <c r="K3" s="203">
        <v>9.2200000000000006</v>
      </c>
      <c r="L3" s="203">
        <v>0</v>
      </c>
      <c r="M3" s="203">
        <v>2.31</v>
      </c>
      <c r="N3" s="203">
        <v>1.89</v>
      </c>
      <c r="O3" s="203">
        <v>1.28</v>
      </c>
      <c r="P3" s="203">
        <v>1</v>
      </c>
      <c r="Q3" s="203">
        <v>0.33</v>
      </c>
      <c r="R3" s="203">
        <v>0.67</v>
      </c>
      <c r="S3" s="203">
        <v>0.42</v>
      </c>
      <c r="T3" s="203">
        <v>0</v>
      </c>
      <c r="U3" s="203">
        <v>2.17</v>
      </c>
      <c r="V3" s="203">
        <v>0.33</v>
      </c>
      <c r="W3" s="203">
        <v>0.82</v>
      </c>
      <c r="X3" s="203">
        <v>2.36</v>
      </c>
      <c r="Y3" s="203">
        <v>0</v>
      </c>
      <c r="Z3" s="203">
        <v>4.4400000000000004</v>
      </c>
      <c r="AA3" s="203">
        <v>0</v>
      </c>
      <c r="AB3" s="203">
        <v>0</v>
      </c>
      <c r="AC3" s="203">
        <v>18.34</v>
      </c>
      <c r="AD3" s="203">
        <v>0</v>
      </c>
      <c r="AE3" s="203">
        <v>0</v>
      </c>
      <c r="AF3" s="203">
        <v>0</v>
      </c>
      <c r="AG3" s="203">
        <v>35.36</v>
      </c>
      <c r="AH3" s="203">
        <v>0</v>
      </c>
      <c r="AI3" s="203">
        <v>57.99</v>
      </c>
      <c r="AJ3" s="203">
        <v>0</v>
      </c>
      <c r="AK3" s="203">
        <v>15.61</v>
      </c>
      <c r="AL3" s="203">
        <v>0</v>
      </c>
      <c r="AM3" s="203">
        <v>0</v>
      </c>
      <c r="AN3" s="203">
        <v>0</v>
      </c>
      <c r="AO3" s="203">
        <v>396.88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18.77</v>
      </c>
      <c r="E4" s="203">
        <v>0</v>
      </c>
      <c r="F4" s="203">
        <v>0</v>
      </c>
      <c r="G4" s="203">
        <v>30.52</v>
      </c>
      <c r="H4" s="203">
        <v>0</v>
      </c>
      <c r="I4" s="203">
        <v>9.6300000000000008</v>
      </c>
      <c r="J4" s="203">
        <v>29.36</v>
      </c>
      <c r="K4" s="203">
        <v>9.2200000000000006</v>
      </c>
      <c r="L4" s="203">
        <v>0</v>
      </c>
      <c r="M4" s="203">
        <v>2.31</v>
      </c>
      <c r="N4" s="203">
        <v>1.89</v>
      </c>
      <c r="O4" s="203">
        <v>1.28</v>
      </c>
      <c r="P4" s="203">
        <v>1</v>
      </c>
      <c r="Q4" s="203">
        <v>0.33</v>
      </c>
      <c r="R4" s="203">
        <v>0.67</v>
      </c>
      <c r="S4" s="203">
        <v>0.42</v>
      </c>
      <c r="T4" s="203">
        <v>0</v>
      </c>
      <c r="U4" s="203">
        <v>2.17</v>
      </c>
      <c r="V4" s="203">
        <v>0.33</v>
      </c>
      <c r="W4" s="203">
        <v>0.72</v>
      </c>
      <c r="X4" s="203">
        <v>2.36</v>
      </c>
      <c r="Y4" s="203">
        <v>0</v>
      </c>
      <c r="Z4" s="203">
        <v>4.4400000000000004</v>
      </c>
      <c r="AA4" s="203">
        <v>0</v>
      </c>
      <c r="AB4" s="203">
        <v>0</v>
      </c>
      <c r="AC4" s="203">
        <v>18.34</v>
      </c>
      <c r="AD4" s="203">
        <v>0</v>
      </c>
      <c r="AE4" s="203">
        <v>0</v>
      </c>
      <c r="AF4" s="203">
        <v>0</v>
      </c>
      <c r="AG4" s="203">
        <v>35.36</v>
      </c>
      <c r="AH4" s="203">
        <v>0</v>
      </c>
      <c r="AI4" s="203">
        <v>57.99</v>
      </c>
      <c r="AJ4" s="203">
        <v>0</v>
      </c>
      <c r="AK4" s="203">
        <v>15.61</v>
      </c>
      <c r="AL4" s="203">
        <v>0</v>
      </c>
      <c r="AM4" s="203">
        <v>0</v>
      </c>
      <c r="AN4" s="203">
        <v>0</v>
      </c>
      <c r="AO4" s="203">
        <v>396.88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18.77</v>
      </c>
      <c r="E5" s="203">
        <v>0</v>
      </c>
      <c r="F5" s="203">
        <v>0</v>
      </c>
      <c r="G5" s="203">
        <v>30.52</v>
      </c>
      <c r="H5" s="203">
        <v>0</v>
      </c>
      <c r="I5" s="203">
        <v>9.6300000000000008</v>
      </c>
      <c r="J5" s="203">
        <v>29.36</v>
      </c>
      <c r="K5" s="203">
        <v>9.2200000000000006</v>
      </c>
      <c r="L5" s="203">
        <v>0</v>
      </c>
      <c r="M5" s="203">
        <v>2.31</v>
      </c>
      <c r="N5" s="203">
        <v>1.89</v>
      </c>
      <c r="O5" s="203">
        <v>1.29</v>
      </c>
      <c r="P5" s="203">
        <v>1</v>
      </c>
      <c r="Q5" s="203">
        <v>0.33</v>
      </c>
      <c r="R5" s="203">
        <v>0.67</v>
      </c>
      <c r="S5" s="203">
        <v>0.42</v>
      </c>
      <c r="T5" s="203">
        <v>0</v>
      </c>
      <c r="U5" s="203">
        <v>2.17</v>
      </c>
      <c r="V5" s="203">
        <v>0.33</v>
      </c>
      <c r="W5" s="203">
        <v>0.72</v>
      </c>
      <c r="X5" s="203">
        <v>2.36</v>
      </c>
      <c r="Y5" s="203">
        <v>0</v>
      </c>
      <c r="Z5" s="203">
        <v>4.4400000000000004</v>
      </c>
      <c r="AA5" s="203">
        <v>0</v>
      </c>
      <c r="AB5" s="203">
        <v>0</v>
      </c>
      <c r="AC5" s="203">
        <v>18.34</v>
      </c>
      <c r="AD5" s="203">
        <v>0</v>
      </c>
      <c r="AE5" s="203">
        <v>0</v>
      </c>
      <c r="AF5" s="203">
        <v>0</v>
      </c>
      <c r="AG5" s="203">
        <v>35.36</v>
      </c>
      <c r="AH5" s="203">
        <v>0</v>
      </c>
      <c r="AI5" s="203">
        <v>57.99</v>
      </c>
      <c r="AJ5" s="203">
        <v>0</v>
      </c>
      <c r="AK5" s="203">
        <v>15.61</v>
      </c>
      <c r="AL5" s="203">
        <v>0</v>
      </c>
      <c r="AM5" s="203">
        <v>0</v>
      </c>
      <c r="AN5" s="203">
        <v>0</v>
      </c>
      <c r="AO5" s="203">
        <v>396.88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18.77</v>
      </c>
      <c r="E6" s="203">
        <v>0</v>
      </c>
      <c r="F6" s="203">
        <v>0</v>
      </c>
      <c r="G6" s="203">
        <v>30.52</v>
      </c>
      <c r="H6" s="203">
        <v>0</v>
      </c>
      <c r="I6" s="203">
        <v>9.6300000000000008</v>
      </c>
      <c r="J6" s="203">
        <v>29.36</v>
      </c>
      <c r="K6" s="203">
        <v>9.2200000000000006</v>
      </c>
      <c r="L6" s="203">
        <v>0</v>
      </c>
      <c r="M6" s="203">
        <v>2.31</v>
      </c>
      <c r="N6" s="203">
        <v>1.89</v>
      </c>
      <c r="O6" s="203">
        <v>1.29</v>
      </c>
      <c r="P6" s="203">
        <v>1</v>
      </c>
      <c r="Q6" s="203">
        <v>0.33</v>
      </c>
      <c r="R6" s="203">
        <v>0.67</v>
      </c>
      <c r="S6" s="203">
        <v>0.42</v>
      </c>
      <c r="T6" s="203">
        <v>0</v>
      </c>
      <c r="U6" s="203">
        <v>2.17</v>
      </c>
      <c r="V6" s="203">
        <v>0.33</v>
      </c>
      <c r="W6" s="203">
        <v>0.72</v>
      </c>
      <c r="X6" s="203">
        <v>2.36</v>
      </c>
      <c r="Y6" s="203">
        <v>0</v>
      </c>
      <c r="Z6" s="203">
        <v>4.4400000000000004</v>
      </c>
      <c r="AA6" s="203">
        <v>0</v>
      </c>
      <c r="AB6" s="203">
        <v>0</v>
      </c>
      <c r="AC6" s="203">
        <v>18.34</v>
      </c>
      <c r="AD6" s="203">
        <v>0</v>
      </c>
      <c r="AE6" s="203">
        <v>0</v>
      </c>
      <c r="AF6" s="203">
        <v>0</v>
      </c>
      <c r="AG6" s="203">
        <v>35.36</v>
      </c>
      <c r="AH6" s="203">
        <v>0</v>
      </c>
      <c r="AI6" s="203">
        <v>57.99</v>
      </c>
      <c r="AJ6" s="203">
        <v>0</v>
      </c>
      <c r="AK6" s="203">
        <v>15.61</v>
      </c>
      <c r="AL6" s="203">
        <v>0</v>
      </c>
      <c r="AM6" s="203">
        <v>0</v>
      </c>
      <c r="AN6" s="203">
        <v>0</v>
      </c>
      <c r="AO6" s="203">
        <v>396.88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18.77</v>
      </c>
      <c r="E7" s="203">
        <v>0</v>
      </c>
      <c r="F7" s="203">
        <v>0</v>
      </c>
      <c r="G7" s="203">
        <v>30.52</v>
      </c>
      <c r="H7" s="203">
        <v>0</v>
      </c>
      <c r="I7" s="203">
        <v>9.6300000000000008</v>
      </c>
      <c r="J7" s="203">
        <v>29.36</v>
      </c>
      <c r="K7" s="203">
        <v>9.2200000000000006</v>
      </c>
      <c r="L7" s="203">
        <v>0</v>
      </c>
      <c r="M7" s="203">
        <v>2.31</v>
      </c>
      <c r="N7" s="203">
        <v>1.89</v>
      </c>
      <c r="O7" s="203">
        <v>1.29</v>
      </c>
      <c r="P7" s="203">
        <v>1</v>
      </c>
      <c r="Q7" s="203">
        <v>0.33</v>
      </c>
      <c r="R7" s="203">
        <v>0.67</v>
      </c>
      <c r="S7" s="203">
        <v>0.42</v>
      </c>
      <c r="T7" s="203">
        <v>0</v>
      </c>
      <c r="U7" s="203">
        <v>2.17</v>
      </c>
      <c r="V7" s="203">
        <v>0.33</v>
      </c>
      <c r="W7" s="203">
        <v>0.72</v>
      </c>
      <c r="X7" s="203">
        <v>2.36</v>
      </c>
      <c r="Y7" s="203">
        <v>0</v>
      </c>
      <c r="Z7" s="203">
        <v>4.4400000000000004</v>
      </c>
      <c r="AA7" s="203">
        <v>0</v>
      </c>
      <c r="AB7" s="203">
        <v>0</v>
      </c>
      <c r="AC7" s="203">
        <v>18.34</v>
      </c>
      <c r="AD7" s="203">
        <v>0</v>
      </c>
      <c r="AE7" s="203">
        <v>0</v>
      </c>
      <c r="AF7" s="203">
        <v>0</v>
      </c>
      <c r="AG7" s="203">
        <v>35.36</v>
      </c>
      <c r="AH7" s="203">
        <v>0</v>
      </c>
      <c r="AI7" s="203">
        <v>57.99</v>
      </c>
      <c r="AJ7" s="203">
        <v>0</v>
      </c>
      <c r="AK7" s="203">
        <v>15.61</v>
      </c>
      <c r="AL7" s="203">
        <v>0</v>
      </c>
      <c r="AM7" s="203">
        <v>0</v>
      </c>
      <c r="AN7" s="203">
        <v>0</v>
      </c>
      <c r="AO7" s="203">
        <v>396.88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18.77</v>
      </c>
      <c r="E8" s="203">
        <v>0</v>
      </c>
      <c r="F8" s="203">
        <v>0</v>
      </c>
      <c r="G8" s="203">
        <v>30.52</v>
      </c>
      <c r="H8" s="203">
        <v>0</v>
      </c>
      <c r="I8" s="203">
        <v>9.6300000000000008</v>
      </c>
      <c r="J8" s="203">
        <v>29.36</v>
      </c>
      <c r="K8" s="203">
        <v>9.2200000000000006</v>
      </c>
      <c r="L8" s="203">
        <v>0</v>
      </c>
      <c r="M8" s="203">
        <v>2.31</v>
      </c>
      <c r="N8" s="203">
        <v>1.89</v>
      </c>
      <c r="O8" s="203">
        <v>1.29</v>
      </c>
      <c r="P8" s="203">
        <v>1</v>
      </c>
      <c r="Q8" s="203">
        <v>0.33</v>
      </c>
      <c r="R8" s="203">
        <v>0.67</v>
      </c>
      <c r="S8" s="203">
        <v>0.42</v>
      </c>
      <c r="T8" s="203">
        <v>0</v>
      </c>
      <c r="U8" s="203">
        <v>2.17</v>
      </c>
      <c r="V8" s="203">
        <v>0.33</v>
      </c>
      <c r="W8" s="203">
        <v>0.72</v>
      </c>
      <c r="X8" s="203">
        <v>2.36</v>
      </c>
      <c r="Y8" s="203">
        <v>0</v>
      </c>
      <c r="Z8" s="203">
        <v>4.4400000000000004</v>
      </c>
      <c r="AA8" s="203">
        <v>0</v>
      </c>
      <c r="AB8" s="203">
        <v>0</v>
      </c>
      <c r="AC8" s="203">
        <v>18.34</v>
      </c>
      <c r="AD8" s="203">
        <v>0</v>
      </c>
      <c r="AE8" s="203">
        <v>0</v>
      </c>
      <c r="AF8" s="203">
        <v>0</v>
      </c>
      <c r="AG8" s="203">
        <v>35.36</v>
      </c>
      <c r="AH8" s="203">
        <v>0</v>
      </c>
      <c r="AI8" s="203">
        <v>57.99</v>
      </c>
      <c r="AJ8" s="203">
        <v>0</v>
      </c>
      <c r="AK8" s="203">
        <v>15.61</v>
      </c>
      <c r="AL8" s="203">
        <v>0</v>
      </c>
      <c r="AM8" s="203">
        <v>0</v>
      </c>
      <c r="AN8" s="203">
        <v>0</v>
      </c>
      <c r="AO8" s="203">
        <v>396.88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18.77</v>
      </c>
      <c r="E9" s="203">
        <v>0</v>
      </c>
      <c r="F9" s="203">
        <v>0</v>
      </c>
      <c r="G9" s="203">
        <v>30.52</v>
      </c>
      <c r="H9" s="203">
        <v>0</v>
      </c>
      <c r="I9" s="203">
        <v>9.6300000000000008</v>
      </c>
      <c r="J9" s="203">
        <v>29.36</v>
      </c>
      <c r="K9" s="203">
        <v>9.2200000000000006</v>
      </c>
      <c r="L9" s="203">
        <v>0</v>
      </c>
      <c r="M9" s="203">
        <v>2.31</v>
      </c>
      <c r="N9" s="203">
        <v>1.89</v>
      </c>
      <c r="O9" s="203">
        <v>1.29</v>
      </c>
      <c r="P9" s="203">
        <v>1</v>
      </c>
      <c r="Q9" s="203">
        <v>0.33</v>
      </c>
      <c r="R9" s="203">
        <v>0.67</v>
      </c>
      <c r="S9" s="203">
        <v>0.42</v>
      </c>
      <c r="T9" s="203">
        <v>0</v>
      </c>
      <c r="U9" s="203">
        <v>2.17</v>
      </c>
      <c r="V9" s="203">
        <v>0.33</v>
      </c>
      <c r="W9" s="203">
        <v>0.72</v>
      </c>
      <c r="X9" s="203">
        <v>2.36</v>
      </c>
      <c r="Y9" s="203">
        <v>0</v>
      </c>
      <c r="Z9" s="203">
        <v>4.4400000000000004</v>
      </c>
      <c r="AA9" s="203">
        <v>0</v>
      </c>
      <c r="AB9" s="203">
        <v>0</v>
      </c>
      <c r="AC9" s="203">
        <v>18.34</v>
      </c>
      <c r="AD9" s="203">
        <v>0</v>
      </c>
      <c r="AE9" s="203">
        <v>0</v>
      </c>
      <c r="AF9" s="203">
        <v>0</v>
      </c>
      <c r="AG9" s="203">
        <v>35.36</v>
      </c>
      <c r="AH9" s="203">
        <v>0</v>
      </c>
      <c r="AI9" s="203">
        <v>57.99</v>
      </c>
      <c r="AJ9" s="203">
        <v>0</v>
      </c>
      <c r="AK9" s="203">
        <v>15.61</v>
      </c>
      <c r="AL9" s="203">
        <v>0</v>
      </c>
      <c r="AM9" s="203">
        <v>0</v>
      </c>
      <c r="AN9" s="203">
        <v>0</v>
      </c>
      <c r="AO9" s="203">
        <v>396.88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18.77</v>
      </c>
      <c r="E10" s="203">
        <v>0</v>
      </c>
      <c r="F10" s="203">
        <v>0</v>
      </c>
      <c r="G10" s="203">
        <v>30.52</v>
      </c>
      <c r="H10" s="203">
        <v>0</v>
      </c>
      <c r="I10" s="203">
        <v>9.6300000000000008</v>
      </c>
      <c r="J10" s="203">
        <v>29.36</v>
      </c>
      <c r="K10" s="203">
        <v>9.2200000000000006</v>
      </c>
      <c r="L10" s="203">
        <v>0</v>
      </c>
      <c r="M10" s="203">
        <v>2.31</v>
      </c>
      <c r="N10" s="203">
        <v>1.89</v>
      </c>
      <c r="O10" s="203">
        <v>1.29</v>
      </c>
      <c r="P10" s="203">
        <v>1</v>
      </c>
      <c r="Q10" s="203">
        <v>0.33</v>
      </c>
      <c r="R10" s="203">
        <v>0.67</v>
      </c>
      <c r="S10" s="203">
        <v>0.42</v>
      </c>
      <c r="T10" s="203">
        <v>0</v>
      </c>
      <c r="U10" s="203">
        <v>2.17</v>
      </c>
      <c r="V10" s="203">
        <v>0.33</v>
      </c>
      <c r="W10" s="203">
        <v>0.72</v>
      </c>
      <c r="X10" s="203">
        <v>2.36</v>
      </c>
      <c r="Y10" s="203">
        <v>0</v>
      </c>
      <c r="Z10" s="203">
        <v>4.4400000000000004</v>
      </c>
      <c r="AA10" s="203">
        <v>0</v>
      </c>
      <c r="AB10" s="203">
        <v>0</v>
      </c>
      <c r="AC10" s="203">
        <v>18.34</v>
      </c>
      <c r="AD10" s="203">
        <v>0</v>
      </c>
      <c r="AE10" s="203">
        <v>0</v>
      </c>
      <c r="AF10" s="203">
        <v>0</v>
      </c>
      <c r="AG10" s="203">
        <v>35.36</v>
      </c>
      <c r="AH10" s="203">
        <v>0</v>
      </c>
      <c r="AI10" s="203">
        <v>57.99</v>
      </c>
      <c r="AJ10" s="203">
        <v>0</v>
      </c>
      <c r="AK10" s="203">
        <v>15.61</v>
      </c>
      <c r="AL10" s="203">
        <v>0</v>
      </c>
      <c r="AM10" s="203">
        <v>0</v>
      </c>
      <c r="AN10" s="203">
        <v>0</v>
      </c>
      <c r="AO10" s="203">
        <v>396.88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18.77</v>
      </c>
      <c r="E11" s="203">
        <v>0</v>
      </c>
      <c r="F11" s="203">
        <v>0</v>
      </c>
      <c r="G11" s="203">
        <v>30.52</v>
      </c>
      <c r="H11" s="203">
        <v>0</v>
      </c>
      <c r="I11" s="203">
        <v>9.6300000000000008</v>
      </c>
      <c r="J11" s="203">
        <v>29.36</v>
      </c>
      <c r="K11" s="203">
        <v>24.81</v>
      </c>
      <c r="L11" s="203">
        <v>0.34</v>
      </c>
      <c r="M11" s="203">
        <v>2.31</v>
      </c>
      <c r="N11" s="203">
        <v>1.89</v>
      </c>
      <c r="O11" s="203">
        <v>1.29</v>
      </c>
      <c r="P11" s="203">
        <v>1</v>
      </c>
      <c r="Q11" s="203">
        <v>0.33</v>
      </c>
      <c r="R11" s="203">
        <v>0.67</v>
      </c>
      <c r="S11" s="203">
        <v>0.42</v>
      </c>
      <c r="T11" s="203">
        <v>0</v>
      </c>
      <c r="U11" s="203">
        <v>2.17</v>
      </c>
      <c r="V11" s="203">
        <v>0.33</v>
      </c>
      <c r="W11" s="203">
        <v>0.72</v>
      </c>
      <c r="X11" s="203">
        <v>2.36</v>
      </c>
      <c r="Y11" s="203">
        <v>0</v>
      </c>
      <c r="Z11" s="203">
        <v>4.4400000000000004</v>
      </c>
      <c r="AA11" s="203">
        <v>0</v>
      </c>
      <c r="AB11" s="203">
        <v>0</v>
      </c>
      <c r="AC11" s="203">
        <v>18.34</v>
      </c>
      <c r="AD11" s="203">
        <v>0</v>
      </c>
      <c r="AE11" s="203">
        <v>0</v>
      </c>
      <c r="AF11" s="203">
        <v>0</v>
      </c>
      <c r="AG11" s="203">
        <v>35.36</v>
      </c>
      <c r="AH11" s="203">
        <v>0</v>
      </c>
      <c r="AI11" s="203">
        <v>57.99</v>
      </c>
      <c r="AJ11" s="203">
        <v>0</v>
      </c>
      <c r="AK11" s="203">
        <v>15.61</v>
      </c>
      <c r="AL11" s="203">
        <v>0</v>
      </c>
      <c r="AM11" s="203">
        <v>0</v>
      </c>
      <c r="AN11" s="203">
        <v>0</v>
      </c>
      <c r="AO11" s="203">
        <v>396.88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18.77</v>
      </c>
      <c r="E12" s="203">
        <v>0</v>
      </c>
      <c r="F12" s="203">
        <v>0</v>
      </c>
      <c r="G12" s="203">
        <v>30.52</v>
      </c>
      <c r="H12" s="203">
        <v>0</v>
      </c>
      <c r="I12" s="203">
        <v>9.6300000000000008</v>
      </c>
      <c r="J12" s="203">
        <v>29.36</v>
      </c>
      <c r="K12" s="203">
        <v>62.05</v>
      </c>
      <c r="L12" s="203">
        <v>0.34</v>
      </c>
      <c r="M12" s="203">
        <v>2.31</v>
      </c>
      <c r="N12" s="203">
        <v>1.89</v>
      </c>
      <c r="O12" s="203">
        <v>1.29</v>
      </c>
      <c r="P12" s="203">
        <v>1</v>
      </c>
      <c r="Q12" s="203">
        <v>0.33</v>
      </c>
      <c r="R12" s="203">
        <v>0.67</v>
      </c>
      <c r="S12" s="203">
        <v>0.42</v>
      </c>
      <c r="T12" s="203">
        <v>0</v>
      </c>
      <c r="U12" s="203">
        <v>2.17</v>
      </c>
      <c r="V12" s="203">
        <v>0.33</v>
      </c>
      <c r="W12" s="203">
        <v>0.72</v>
      </c>
      <c r="X12" s="203">
        <v>2.36</v>
      </c>
      <c r="Y12" s="203">
        <v>0</v>
      </c>
      <c r="Z12" s="203">
        <v>4.4400000000000004</v>
      </c>
      <c r="AA12" s="203">
        <v>0</v>
      </c>
      <c r="AB12" s="203">
        <v>0</v>
      </c>
      <c r="AC12" s="203">
        <v>18.34</v>
      </c>
      <c r="AD12" s="203">
        <v>0</v>
      </c>
      <c r="AE12" s="203">
        <v>0</v>
      </c>
      <c r="AF12" s="203">
        <v>0</v>
      </c>
      <c r="AG12" s="203">
        <v>35.36</v>
      </c>
      <c r="AH12" s="203">
        <v>0</v>
      </c>
      <c r="AI12" s="203">
        <v>57.99</v>
      </c>
      <c r="AJ12" s="203">
        <v>0</v>
      </c>
      <c r="AK12" s="203">
        <v>15.61</v>
      </c>
      <c r="AL12" s="203">
        <v>0</v>
      </c>
      <c r="AM12" s="203">
        <v>0</v>
      </c>
      <c r="AN12" s="203">
        <v>0</v>
      </c>
      <c r="AO12" s="203">
        <v>396.88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18.77</v>
      </c>
      <c r="E13" s="203">
        <v>0</v>
      </c>
      <c r="F13" s="203">
        <v>0</v>
      </c>
      <c r="G13" s="203">
        <v>30.52</v>
      </c>
      <c r="H13" s="203">
        <v>0</v>
      </c>
      <c r="I13" s="203">
        <v>9.6300000000000008</v>
      </c>
      <c r="J13" s="203">
        <v>29.36</v>
      </c>
      <c r="K13" s="203">
        <v>90.96</v>
      </c>
      <c r="L13" s="203">
        <v>0.34</v>
      </c>
      <c r="M13" s="203">
        <v>2.31</v>
      </c>
      <c r="N13" s="203">
        <v>1.89</v>
      </c>
      <c r="O13" s="203">
        <v>1.29</v>
      </c>
      <c r="P13" s="203">
        <v>1</v>
      </c>
      <c r="Q13" s="203">
        <v>0.33</v>
      </c>
      <c r="R13" s="203">
        <v>0.67</v>
      </c>
      <c r="S13" s="203">
        <v>0.42</v>
      </c>
      <c r="T13" s="203">
        <v>0</v>
      </c>
      <c r="U13" s="203">
        <v>2.17</v>
      </c>
      <c r="V13" s="203">
        <v>0.33</v>
      </c>
      <c r="W13" s="203">
        <v>0.72</v>
      </c>
      <c r="X13" s="203">
        <v>2.36</v>
      </c>
      <c r="Y13" s="203">
        <v>0</v>
      </c>
      <c r="Z13" s="203">
        <v>4.4400000000000004</v>
      </c>
      <c r="AA13" s="203">
        <v>0</v>
      </c>
      <c r="AB13" s="203">
        <v>0</v>
      </c>
      <c r="AC13" s="203">
        <v>18.34</v>
      </c>
      <c r="AD13" s="203">
        <v>0</v>
      </c>
      <c r="AE13" s="203">
        <v>0</v>
      </c>
      <c r="AF13" s="203">
        <v>0</v>
      </c>
      <c r="AG13" s="203">
        <v>35.36</v>
      </c>
      <c r="AH13" s="203">
        <v>0</v>
      </c>
      <c r="AI13" s="203">
        <v>57.99</v>
      </c>
      <c r="AJ13" s="203">
        <v>0</v>
      </c>
      <c r="AK13" s="203">
        <v>15.61</v>
      </c>
      <c r="AL13" s="203">
        <v>0</v>
      </c>
      <c r="AM13" s="203">
        <v>0</v>
      </c>
      <c r="AN13" s="203">
        <v>0</v>
      </c>
      <c r="AO13" s="203">
        <v>396.88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18.77</v>
      </c>
      <c r="E14" s="203">
        <v>0</v>
      </c>
      <c r="F14" s="203">
        <v>0</v>
      </c>
      <c r="G14" s="203">
        <v>30.52</v>
      </c>
      <c r="H14" s="203">
        <v>0</v>
      </c>
      <c r="I14" s="203">
        <v>9.6300000000000008</v>
      </c>
      <c r="J14" s="203">
        <v>29.36</v>
      </c>
      <c r="K14" s="203">
        <v>90.96</v>
      </c>
      <c r="L14" s="203">
        <v>0.34</v>
      </c>
      <c r="M14" s="203">
        <v>2.31</v>
      </c>
      <c r="N14" s="203">
        <v>1.89</v>
      </c>
      <c r="O14" s="203">
        <v>1.29</v>
      </c>
      <c r="P14" s="203">
        <v>1</v>
      </c>
      <c r="Q14" s="203">
        <v>0.33</v>
      </c>
      <c r="R14" s="203">
        <v>0.67</v>
      </c>
      <c r="S14" s="203">
        <v>0.42</v>
      </c>
      <c r="T14" s="203">
        <v>0</v>
      </c>
      <c r="U14" s="203">
        <v>2.17</v>
      </c>
      <c r="V14" s="203">
        <v>0.33</v>
      </c>
      <c r="W14" s="203">
        <v>0.72</v>
      </c>
      <c r="X14" s="203">
        <v>2.36</v>
      </c>
      <c r="Y14" s="203">
        <v>0</v>
      </c>
      <c r="Z14" s="203">
        <v>4.4400000000000004</v>
      </c>
      <c r="AA14" s="203">
        <v>0</v>
      </c>
      <c r="AB14" s="203">
        <v>0</v>
      </c>
      <c r="AC14" s="203">
        <v>18.34</v>
      </c>
      <c r="AD14" s="203">
        <v>0</v>
      </c>
      <c r="AE14" s="203">
        <v>0</v>
      </c>
      <c r="AF14" s="203">
        <v>0</v>
      </c>
      <c r="AG14" s="203">
        <v>35.36</v>
      </c>
      <c r="AH14" s="203">
        <v>0</v>
      </c>
      <c r="AI14" s="203">
        <v>57.99</v>
      </c>
      <c r="AJ14" s="203">
        <v>0</v>
      </c>
      <c r="AK14" s="203">
        <v>15.61</v>
      </c>
      <c r="AL14" s="203">
        <v>0</v>
      </c>
      <c r="AM14" s="203">
        <v>0</v>
      </c>
      <c r="AN14" s="203">
        <v>0</v>
      </c>
      <c r="AO14" s="203">
        <v>396.88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18.77</v>
      </c>
      <c r="E15" s="203">
        <v>0</v>
      </c>
      <c r="F15" s="203">
        <v>0</v>
      </c>
      <c r="G15" s="203">
        <v>30.52</v>
      </c>
      <c r="H15" s="203">
        <v>0</v>
      </c>
      <c r="I15" s="203">
        <v>9.6300000000000008</v>
      </c>
      <c r="J15" s="203">
        <v>29.36</v>
      </c>
      <c r="K15" s="203">
        <v>90.96</v>
      </c>
      <c r="L15" s="203">
        <v>0.34</v>
      </c>
      <c r="M15" s="203">
        <v>2.31</v>
      </c>
      <c r="N15" s="203">
        <v>1.89</v>
      </c>
      <c r="O15" s="203">
        <v>1.29</v>
      </c>
      <c r="P15" s="203">
        <v>1</v>
      </c>
      <c r="Q15" s="203">
        <v>0.33</v>
      </c>
      <c r="R15" s="203">
        <v>0.67</v>
      </c>
      <c r="S15" s="203">
        <v>0.42</v>
      </c>
      <c r="T15" s="203">
        <v>0</v>
      </c>
      <c r="U15" s="203">
        <v>2.17</v>
      </c>
      <c r="V15" s="203">
        <v>0.31</v>
      </c>
      <c r="W15" s="203">
        <v>0.72</v>
      </c>
      <c r="X15" s="203">
        <v>2.36</v>
      </c>
      <c r="Y15" s="203">
        <v>0</v>
      </c>
      <c r="Z15" s="203">
        <v>4.4400000000000004</v>
      </c>
      <c r="AA15" s="203">
        <v>0</v>
      </c>
      <c r="AB15" s="203">
        <v>0</v>
      </c>
      <c r="AC15" s="203">
        <v>18.34</v>
      </c>
      <c r="AD15" s="203">
        <v>0</v>
      </c>
      <c r="AE15" s="203">
        <v>0</v>
      </c>
      <c r="AF15" s="203">
        <v>0</v>
      </c>
      <c r="AG15" s="203">
        <v>35.36</v>
      </c>
      <c r="AH15" s="203">
        <v>0</v>
      </c>
      <c r="AI15" s="203">
        <v>57.99</v>
      </c>
      <c r="AJ15" s="203">
        <v>0</v>
      </c>
      <c r="AK15" s="203">
        <v>15.61</v>
      </c>
      <c r="AL15" s="203">
        <v>0</v>
      </c>
      <c r="AM15" s="203">
        <v>0</v>
      </c>
      <c r="AN15" s="203">
        <v>0</v>
      </c>
      <c r="AO15" s="203">
        <v>396.88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18.77</v>
      </c>
      <c r="E16" s="203">
        <v>0</v>
      </c>
      <c r="F16" s="203">
        <v>0</v>
      </c>
      <c r="G16" s="203">
        <v>30.52</v>
      </c>
      <c r="H16" s="203">
        <v>0</v>
      </c>
      <c r="I16" s="203">
        <v>9.6300000000000008</v>
      </c>
      <c r="J16" s="203">
        <v>29.36</v>
      </c>
      <c r="K16" s="203">
        <v>90.96</v>
      </c>
      <c r="L16" s="203">
        <v>0.34</v>
      </c>
      <c r="M16" s="203">
        <v>2.31</v>
      </c>
      <c r="N16" s="203">
        <v>1.89</v>
      </c>
      <c r="O16" s="203">
        <v>1.29</v>
      </c>
      <c r="P16" s="203">
        <v>1</v>
      </c>
      <c r="Q16" s="203">
        <v>0.33</v>
      </c>
      <c r="R16" s="203">
        <v>0.67</v>
      </c>
      <c r="S16" s="203">
        <v>0.42</v>
      </c>
      <c r="T16" s="203">
        <v>0</v>
      </c>
      <c r="U16" s="203">
        <v>2.17</v>
      </c>
      <c r="V16" s="203">
        <v>0.31</v>
      </c>
      <c r="W16" s="203">
        <v>0.72</v>
      </c>
      <c r="X16" s="203">
        <v>2.36</v>
      </c>
      <c r="Y16" s="203">
        <v>0</v>
      </c>
      <c r="Z16" s="203">
        <v>4.4400000000000004</v>
      </c>
      <c r="AA16" s="203">
        <v>0</v>
      </c>
      <c r="AB16" s="203">
        <v>0</v>
      </c>
      <c r="AC16" s="203">
        <v>18.34</v>
      </c>
      <c r="AD16" s="203">
        <v>0</v>
      </c>
      <c r="AE16" s="203">
        <v>0</v>
      </c>
      <c r="AF16" s="203">
        <v>0</v>
      </c>
      <c r="AG16" s="203">
        <v>35.36</v>
      </c>
      <c r="AH16" s="203">
        <v>0</v>
      </c>
      <c r="AI16" s="203">
        <v>57.99</v>
      </c>
      <c r="AJ16" s="203">
        <v>0</v>
      </c>
      <c r="AK16" s="203">
        <v>15.61</v>
      </c>
      <c r="AL16" s="203">
        <v>0</v>
      </c>
      <c r="AM16" s="203">
        <v>0</v>
      </c>
      <c r="AN16" s="203">
        <v>0</v>
      </c>
      <c r="AO16" s="203">
        <v>396.88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18.77</v>
      </c>
      <c r="E17" s="203">
        <v>0</v>
      </c>
      <c r="F17" s="203">
        <v>0</v>
      </c>
      <c r="G17" s="203">
        <v>30.52</v>
      </c>
      <c r="H17" s="203">
        <v>0</v>
      </c>
      <c r="I17" s="203">
        <v>9.6300000000000008</v>
      </c>
      <c r="J17" s="203">
        <v>29.36</v>
      </c>
      <c r="K17" s="203">
        <v>90.96</v>
      </c>
      <c r="L17" s="203">
        <v>0.34</v>
      </c>
      <c r="M17" s="203">
        <v>2.31</v>
      </c>
      <c r="N17" s="203">
        <v>1.89</v>
      </c>
      <c r="O17" s="203">
        <v>1.29</v>
      </c>
      <c r="P17" s="203">
        <v>1</v>
      </c>
      <c r="Q17" s="203">
        <v>0.33</v>
      </c>
      <c r="R17" s="203">
        <v>0.67</v>
      </c>
      <c r="S17" s="203">
        <v>0.42</v>
      </c>
      <c r="T17" s="203">
        <v>0</v>
      </c>
      <c r="U17" s="203">
        <v>2.17</v>
      </c>
      <c r="V17" s="203">
        <v>0.31</v>
      </c>
      <c r="W17" s="203">
        <v>0.72</v>
      </c>
      <c r="X17" s="203">
        <v>2.36</v>
      </c>
      <c r="Y17" s="203">
        <v>0</v>
      </c>
      <c r="Z17" s="203">
        <v>4.4400000000000004</v>
      </c>
      <c r="AA17" s="203">
        <v>0</v>
      </c>
      <c r="AB17" s="203">
        <v>0</v>
      </c>
      <c r="AC17" s="203">
        <v>18.34</v>
      </c>
      <c r="AD17" s="203">
        <v>0</v>
      </c>
      <c r="AE17" s="203">
        <v>0</v>
      </c>
      <c r="AF17" s="203">
        <v>0</v>
      </c>
      <c r="AG17" s="203">
        <v>35.36</v>
      </c>
      <c r="AH17" s="203">
        <v>0</v>
      </c>
      <c r="AI17" s="203">
        <v>57.99</v>
      </c>
      <c r="AJ17" s="203">
        <v>0</v>
      </c>
      <c r="AK17" s="203">
        <v>15.61</v>
      </c>
      <c r="AL17" s="203">
        <v>0</v>
      </c>
      <c r="AM17" s="203">
        <v>0</v>
      </c>
      <c r="AN17" s="203">
        <v>0</v>
      </c>
      <c r="AO17" s="203">
        <v>396.88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18.77</v>
      </c>
      <c r="E18" s="203">
        <v>0</v>
      </c>
      <c r="F18" s="203">
        <v>0</v>
      </c>
      <c r="G18" s="203">
        <v>30.52</v>
      </c>
      <c r="H18" s="203">
        <v>0</v>
      </c>
      <c r="I18" s="203">
        <v>9.6300000000000008</v>
      </c>
      <c r="J18" s="203">
        <v>29.36</v>
      </c>
      <c r="K18" s="203">
        <v>90.96</v>
      </c>
      <c r="L18" s="203">
        <v>0.34</v>
      </c>
      <c r="M18" s="203">
        <v>2.31</v>
      </c>
      <c r="N18" s="203">
        <v>1.89</v>
      </c>
      <c r="O18" s="203">
        <v>1.29</v>
      </c>
      <c r="P18" s="203">
        <v>1</v>
      </c>
      <c r="Q18" s="203">
        <v>0.33</v>
      </c>
      <c r="R18" s="203">
        <v>0.67</v>
      </c>
      <c r="S18" s="203">
        <v>0.42</v>
      </c>
      <c r="T18" s="203">
        <v>0</v>
      </c>
      <c r="U18" s="203">
        <v>2.17</v>
      </c>
      <c r="V18" s="203">
        <v>0.31</v>
      </c>
      <c r="W18" s="203">
        <v>0.72</v>
      </c>
      <c r="X18" s="203">
        <v>2.36</v>
      </c>
      <c r="Y18" s="203">
        <v>0</v>
      </c>
      <c r="Z18" s="203">
        <v>4.4400000000000004</v>
      </c>
      <c r="AA18" s="203">
        <v>0</v>
      </c>
      <c r="AB18" s="203">
        <v>0</v>
      </c>
      <c r="AC18" s="203">
        <v>18.34</v>
      </c>
      <c r="AD18" s="203">
        <v>0</v>
      </c>
      <c r="AE18" s="203">
        <v>0</v>
      </c>
      <c r="AF18" s="203">
        <v>0</v>
      </c>
      <c r="AG18" s="203">
        <v>35.36</v>
      </c>
      <c r="AH18" s="203">
        <v>0</v>
      </c>
      <c r="AI18" s="203">
        <v>57.99</v>
      </c>
      <c r="AJ18" s="203">
        <v>0</v>
      </c>
      <c r="AK18" s="203">
        <v>15.61</v>
      </c>
      <c r="AL18" s="203">
        <v>0</v>
      </c>
      <c r="AM18" s="203">
        <v>0</v>
      </c>
      <c r="AN18" s="203">
        <v>0</v>
      </c>
      <c r="AO18" s="203">
        <v>396.88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18.77</v>
      </c>
      <c r="E19" s="203">
        <v>0</v>
      </c>
      <c r="F19" s="203">
        <v>0</v>
      </c>
      <c r="G19" s="203">
        <v>30.52</v>
      </c>
      <c r="H19" s="203">
        <v>0</v>
      </c>
      <c r="I19" s="203">
        <v>9.6300000000000008</v>
      </c>
      <c r="J19" s="203">
        <v>29.36</v>
      </c>
      <c r="K19" s="203">
        <v>90.96</v>
      </c>
      <c r="L19" s="203">
        <v>0.34</v>
      </c>
      <c r="M19" s="203">
        <v>2.31</v>
      </c>
      <c r="N19" s="203">
        <v>1.89</v>
      </c>
      <c r="O19" s="203">
        <v>1.29</v>
      </c>
      <c r="P19" s="203">
        <v>1</v>
      </c>
      <c r="Q19" s="203">
        <v>0.33</v>
      </c>
      <c r="R19" s="203">
        <v>0.67</v>
      </c>
      <c r="S19" s="203">
        <v>0.42</v>
      </c>
      <c r="T19" s="203">
        <v>0</v>
      </c>
      <c r="U19" s="203">
        <v>2.17</v>
      </c>
      <c r="V19" s="203">
        <v>0.31</v>
      </c>
      <c r="W19" s="203">
        <v>0.72</v>
      </c>
      <c r="X19" s="203">
        <v>2.36</v>
      </c>
      <c r="Y19" s="203">
        <v>0</v>
      </c>
      <c r="Z19" s="203">
        <v>4.4400000000000004</v>
      </c>
      <c r="AA19" s="203">
        <v>0</v>
      </c>
      <c r="AB19" s="203">
        <v>0</v>
      </c>
      <c r="AC19" s="203">
        <v>18.34</v>
      </c>
      <c r="AD19" s="203">
        <v>0</v>
      </c>
      <c r="AE19" s="203">
        <v>0</v>
      </c>
      <c r="AF19" s="203">
        <v>0</v>
      </c>
      <c r="AG19" s="203">
        <v>35.36</v>
      </c>
      <c r="AH19" s="203">
        <v>0</v>
      </c>
      <c r="AI19" s="203">
        <v>57.99</v>
      </c>
      <c r="AJ19" s="203">
        <v>0</v>
      </c>
      <c r="AK19" s="203">
        <v>15.61</v>
      </c>
      <c r="AL19" s="203">
        <v>0</v>
      </c>
      <c r="AM19" s="203">
        <v>0</v>
      </c>
      <c r="AN19" s="203">
        <v>0</v>
      </c>
      <c r="AO19" s="203">
        <v>396.88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18.77</v>
      </c>
      <c r="E20" s="203">
        <v>0</v>
      </c>
      <c r="F20" s="203">
        <v>0</v>
      </c>
      <c r="G20" s="203">
        <v>30.52</v>
      </c>
      <c r="H20" s="203">
        <v>0</v>
      </c>
      <c r="I20" s="203">
        <v>9.6300000000000008</v>
      </c>
      <c r="J20" s="203">
        <v>29.36</v>
      </c>
      <c r="K20" s="203">
        <v>90.96</v>
      </c>
      <c r="L20" s="203">
        <v>0.34</v>
      </c>
      <c r="M20" s="203">
        <v>2.31</v>
      </c>
      <c r="N20" s="203">
        <v>1.89</v>
      </c>
      <c r="O20" s="203">
        <v>1.29</v>
      </c>
      <c r="P20" s="203">
        <v>1</v>
      </c>
      <c r="Q20" s="203">
        <v>0.33</v>
      </c>
      <c r="R20" s="203">
        <v>0.67</v>
      </c>
      <c r="S20" s="203">
        <v>0.42</v>
      </c>
      <c r="T20" s="203">
        <v>0</v>
      </c>
      <c r="U20" s="203">
        <v>2.17</v>
      </c>
      <c r="V20" s="203">
        <v>0.31</v>
      </c>
      <c r="W20" s="203">
        <v>0.72</v>
      </c>
      <c r="X20" s="203">
        <v>2.36</v>
      </c>
      <c r="Y20" s="203">
        <v>0</v>
      </c>
      <c r="Z20" s="203">
        <v>4.4400000000000004</v>
      </c>
      <c r="AA20" s="203">
        <v>0</v>
      </c>
      <c r="AB20" s="203">
        <v>0</v>
      </c>
      <c r="AC20" s="203">
        <v>18.34</v>
      </c>
      <c r="AD20" s="203">
        <v>0</v>
      </c>
      <c r="AE20" s="203">
        <v>0</v>
      </c>
      <c r="AF20" s="203">
        <v>0</v>
      </c>
      <c r="AG20" s="203">
        <v>35.36</v>
      </c>
      <c r="AH20" s="203">
        <v>0</v>
      </c>
      <c r="AI20" s="203">
        <v>57.99</v>
      </c>
      <c r="AJ20" s="203">
        <v>0</v>
      </c>
      <c r="AK20" s="203">
        <v>15.61</v>
      </c>
      <c r="AL20" s="203">
        <v>0</v>
      </c>
      <c r="AM20" s="203">
        <v>0</v>
      </c>
      <c r="AN20" s="203">
        <v>0</v>
      </c>
      <c r="AO20" s="203">
        <v>396.88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18.77</v>
      </c>
      <c r="E21" s="203">
        <v>0</v>
      </c>
      <c r="F21" s="203">
        <v>0</v>
      </c>
      <c r="G21" s="203">
        <v>30.52</v>
      </c>
      <c r="H21" s="203">
        <v>0</v>
      </c>
      <c r="I21" s="203">
        <v>9.6300000000000008</v>
      </c>
      <c r="J21" s="203">
        <v>29.36</v>
      </c>
      <c r="K21" s="203">
        <v>90.96</v>
      </c>
      <c r="L21" s="203">
        <v>0.34</v>
      </c>
      <c r="M21" s="203">
        <v>2.31</v>
      </c>
      <c r="N21" s="203">
        <v>1.89</v>
      </c>
      <c r="O21" s="203">
        <v>1.29</v>
      </c>
      <c r="P21" s="203">
        <v>1</v>
      </c>
      <c r="Q21" s="203">
        <v>0.33</v>
      </c>
      <c r="R21" s="203">
        <v>0.67</v>
      </c>
      <c r="S21" s="203">
        <v>0.42</v>
      </c>
      <c r="T21" s="203">
        <v>0</v>
      </c>
      <c r="U21" s="203">
        <v>2.17</v>
      </c>
      <c r="V21" s="203">
        <v>0.33</v>
      </c>
      <c r="W21" s="203">
        <v>0.72</v>
      </c>
      <c r="X21" s="203">
        <v>2.36</v>
      </c>
      <c r="Y21" s="203">
        <v>0</v>
      </c>
      <c r="Z21" s="203">
        <v>4.4400000000000004</v>
      </c>
      <c r="AA21" s="203">
        <v>0</v>
      </c>
      <c r="AB21" s="203">
        <v>0</v>
      </c>
      <c r="AC21" s="203">
        <v>18.34</v>
      </c>
      <c r="AD21" s="203">
        <v>0</v>
      </c>
      <c r="AE21" s="203">
        <v>0</v>
      </c>
      <c r="AF21" s="203">
        <v>0</v>
      </c>
      <c r="AG21" s="203">
        <v>35.36</v>
      </c>
      <c r="AH21" s="203">
        <v>0</v>
      </c>
      <c r="AI21" s="203">
        <v>57.99</v>
      </c>
      <c r="AJ21" s="203">
        <v>0</v>
      </c>
      <c r="AK21" s="203">
        <v>15.61</v>
      </c>
      <c r="AL21" s="203">
        <v>0</v>
      </c>
      <c r="AM21" s="203">
        <v>0</v>
      </c>
      <c r="AN21" s="203">
        <v>0</v>
      </c>
      <c r="AO21" s="203">
        <v>396.88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18.77</v>
      </c>
      <c r="E22" s="203">
        <v>0</v>
      </c>
      <c r="F22" s="203">
        <v>0</v>
      </c>
      <c r="G22" s="203">
        <v>30.52</v>
      </c>
      <c r="H22" s="203">
        <v>0</v>
      </c>
      <c r="I22" s="203">
        <v>9.6300000000000008</v>
      </c>
      <c r="J22" s="203">
        <v>29.36</v>
      </c>
      <c r="K22" s="203">
        <v>90.96</v>
      </c>
      <c r="L22" s="203">
        <v>0.34</v>
      </c>
      <c r="M22" s="203">
        <v>2.31</v>
      </c>
      <c r="N22" s="203">
        <v>1.89</v>
      </c>
      <c r="O22" s="203">
        <v>1.29</v>
      </c>
      <c r="P22" s="203">
        <v>1</v>
      </c>
      <c r="Q22" s="203">
        <v>0.33</v>
      </c>
      <c r="R22" s="203">
        <v>0.67</v>
      </c>
      <c r="S22" s="203">
        <v>0.42</v>
      </c>
      <c r="T22" s="203">
        <v>0</v>
      </c>
      <c r="U22" s="203">
        <v>2.17</v>
      </c>
      <c r="V22" s="203">
        <v>0.33</v>
      </c>
      <c r="W22" s="203">
        <v>0.72</v>
      </c>
      <c r="X22" s="203">
        <v>2.36</v>
      </c>
      <c r="Y22" s="203">
        <v>0</v>
      </c>
      <c r="Z22" s="203">
        <v>4.4400000000000004</v>
      </c>
      <c r="AA22" s="203">
        <v>0</v>
      </c>
      <c r="AB22" s="203">
        <v>0</v>
      </c>
      <c r="AC22" s="203">
        <v>17.739999999999998</v>
      </c>
      <c r="AD22" s="203">
        <v>0</v>
      </c>
      <c r="AE22" s="203">
        <v>0</v>
      </c>
      <c r="AF22" s="203">
        <v>0</v>
      </c>
      <c r="AG22" s="203">
        <v>35.36</v>
      </c>
      <c r="AH22" s="203">
        <v>0</v>
      </c>
      <c r="AI22" s="203">
        <v>57.99</v>
      </c>
      <c r="AJ22" s="203">
        <v>0</v>
      </c>
      <c r="AK22" s="203">
        <v>15.61</v>
      </c>
      <c r="AL22" s="203">
        <v>0</v>
      </c>
      <c r="AM22" s="203">
        <v>0</v>
      </c>
      <c r="AN22" s="203">
        <v>0</v>
      </c>
      <c r="AO22" s="203">
        <v>396.88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18.77</v>
      </c>
      <c r="E23" s="203">
        <v>0</v>
      </c>
      <c r="F23" s="203">
        <v>0</v>
      </c>
      <c r="G23" s="203">
        <v>30.52</v>
      </c>
      <c r="H23" s="203">
        <v>0</v>
      </c>
      <c r="I23" s="203">
        <v>9.6300000000000008</v>
      </c>
      <c r="J23" s="203">
        <v>29.36</v>
      </c>
      <c r="K23" s="203">
        <v>90.96</v>
      </c>
      <c r="L23" s="203">
        <v>0.34</v>
      </c>
      <c r="M23" s="203">
        <v>2.31</v>
      </c>
      <c r="N23" s="203">
        <v>1.89</v>
      </c>
      <c r="O23" s="203">
        <v>1.29</v>
      </c>
      <c r="P23" s="203">
        <v>1</v>
      </c>
      <c r="Q23" s="203">
        <v>0.33</v>
      </c>
      <c r="R23" s="203">
        <v>0.67</v>
      </c>
      <c r="S23" s="203">
        <v>0.42</v>
      </c>
      <c r="T23" s="203">
        <v>0</v>
      </c>
      <c r="U23" s="203">
        <v>2.17</v>
      </c>
      <c r="V23" s="203">
        <v>0.33</v>
      </c>
      <c r="W23" s="203">
        <v>0.72</v>
      </c>
      <c r="X23" s="203">
        <v>2.36</v>
      </c>
      <c r="Y23" s="203">
        <v>0</v>
      </c>
      <c r="Z23" s="203">
        <v>4.4400000000000004</v>
      </c>
      <c r="AA23" s="203">
        <v>0</v>
      </c>
      <c r="AB23" s="203">
        <v>0</v>
      </c>
      <c r="AC23" s="203">
        <v>17.739999999999998</v>
      </c>
      <c r="AD23" s="203">
        <v>0</v>
      </c>
      <c r="AE23" s="203">
        <v>0</v>
      </c>
      <c r="AF23" s="203">
        <v>0</v>
      </c>
      <c r="AG23" s="203">
        <v>35.36</v>
      </c>
      <c r="AH23" s="203">
        <v>0</v>
      </c>
      <c r="AI23" s="203">
        <v>57.99</v>
      </c>
      <c r="AJ23" s="203">
        <v>0</v>
      </c>
      <c r="AK23" s="203">
        <v>15.61</v>
      </c>
      <c r="AL23" s="203">
        <v>0</v>
      </c>
      <c r="AM23" s="203">
        <v>0</v>
      </c>
      <c r="AN23" s="203">
        <v>0</v>
      </c>
      <c r="AO23" s="203">
        <v>396.88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18.77</v>
      </c>
      <c r="E24" s="203">
        <v>0</v>
      </c>
      <c r="F24" s="203">
        <v>0</v>
      </c>
      <c r="G24" s="203">
        <v>30.52</v>
      </c>
      <c r="H24" s="203">
        <v>0</v>
      </c>
      <c r="I24" s="203">
        <v>9.6300000000000008</v>
      </c>
      <c r="J24" s="203">
        <v>29.36</v>
      </c>
      <c r="K24" s="203">
        <v>90.96</v>
      </c>
      <c r="L24" s="203">
        <v>0.34</v>
      </c>
      <c r="M24" s="203">
        <v>2.31</v>
      </c>
      <c r="N24" s="203">
        <v>1.89</v>
      </c>
      <c r="O24" s="203">
        <v>1.29</v>
      </c>
      <c r="P24" s="203">
        <v>1</v>
      </c>
      <c r="Q24" s="203">
        <v>0.33</v>
      </c>
      <c r="R24" s="203">
        <v>0.67</v>
      </c>
      <c r="S24" s="203">
        <v>0.42</v>
      </c>
      <c r="T24" s="203">
        <v>0</v>
      </c>
      <c r="U24" s="203">
        <v>2.17</v>
      </c>
      <c r="V24" s="203">
        <v>0.33</v>
      </c>
      <c r="W24" s="203">
        <v>0.72</v>
      </c>
      <c r="X24" s="203">
        <v>2.36</v>
      </c>
      <c r="Y24" s="203">
        <v>0</v>
      </c>
      <c r="Z24" s="203">
        <v>4.4400000000000004</v>
      </c>
      <c r="AA24" s="203">
        <v>0</v>
      </c>
      <c r="AB24" s="203">
        <v>0</v>
      </c>
      <c r="AC24" s="203">
        <v>17.739999999999998</v>
      </c>
      <c r="AD24" s="203">
        <v>0</v>
      </c>
      <c r="AE24" s="203">
        <v>0</v>
      </c>
      <c r="AF24" s="203">
        <v>0</v>
      </c>
      <c r="AG24" s="203">
        <v>35.36</v>
      </c>
      <c r="AH24" s="203">
        <v>0</v>
      </c>
      <c r="AI24" s="203">
        <v>57.99</v>
      </c>
      <c r="AJ24" s="203">
        <v>0</v>
      </c>
      <c r="AK24" s="203">
        <v>15.61</v>
      </c>
      <c r="AL24" s="203">
        <v>0</v>
      </c>
      <c r="AM24" s="203">
        <v>0</v>
      </c>
      <c r="AN24" s="203">
        <v>0</v>
      </c>
      <c r="AO24" s="203">
        <v>396.88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18.77</v>
      </c>
      <c r="E25" s="203">
        <v>0</v>
      </c>
      <c r="F25" s="203">
        <v>0</v>
      </c>
      <c r="G25" s="203">
        <v>30.52</v>
      </c>
      <c r="H25" s="203">
        <v>0</v>
      </c>
      <c r="I25" s="203">
        <v>9.6300000000000008</v>
      </c>
      <c r="J25" s="203">
        <v>29.36</v>
      </c>
      <c r="K25" s="203">
        <v>90.96</v>
      </c>
      <c r="L25" s="203">
        <v>0.34</v>
      </c>
      <c r="M25" s="203">
        <v>2.31</v>
      </c>
      <c r="N25" s="203">
        <v>1.89</v>
      </c>
      <c r="O25" s="203">
        <v>1.29</v>
      </c>
      <c r="P25" s="203">
        <v>1</v>
      </c>
      <c r="Q25" s="203">
        <v>0.33</v>
      </c>
      <c r="R25" s="203">
        <v>0.67</v>
      </c>
      <c r="S25" s="203">
        <v>0.42</v>
      </c>
      <c r="T25" s="203">
        <v>0</v>
      </c>
      <c r="U25" s="203">
        <v>2.17</v>
      </c>
      <c r="V25" s="203">
        <v>0.33</v>
      </c>
      <c r="W25" s="203">
        <v>0.68</v>
      </c>
      <c r="X25" s="203">
        <v>2.36</v>
      </c>
      <c r="Y25" s="203">
        <v>0</v>
      </c>
      <c r="Z25" s="203">
        <v>4.4400000000000004</v>
      </c>
      <c r="AA25" s="203">
        <v>0</v>
      </c>
      <c r="AB25" s="203">
        <v>0</v>
      </c>
      <c r="AC25" s="203">
        <v>17.739999999999998</v>
      </c>
      <c r="AD25" s="203">
        <v>0</v>
      </c>
      <c r="AE25" s="203">
        <v>0</v>
      </c>
      <c r="AF25" s="203">
        <v>0</v>
      </c>
      <c r="AG25" s="203">
        <v>35.36</v>
      </c>
      <c r="AH25" s="203">
        <v>0</v>
      </c>
      <c r="AI25" s="203">
        <v>57.99</v>
      </c>
      <c r="AJ25" s="203">
        <v>0</v>
      </c>
      <c r="AK25" s="203">
        <v>15.61</v>
      </c>
      <c r="AL25" s="203">
        <v>0</v>
      </c>
      <c r="AM25" s="203">
        <v>0</v>
      </c>
      <c r="AN25" s="203">
        <v>0</v>
      </c>
      <c r="AO25" s="203">
        <v>396.88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18.77</v>
      </c>
      <c r="E26" s="203">
        <v>0</v>
      </c>
      <c r="F26" s="203">
        <v>0</v>
      </c>
      <c r="G26" s="203">
        <v>30.52</v>
      </c>
      <c r="H26" s="203">
        <v>0</v>
      </c>
      <c r="I26" s="203">
        <v>9.6300000000000008</v>
      </c>
      <c r="J26" s="203">
        <v>29.36</v>
      </c>
      <c r="K26" s="203">
        <v>90.96</v>
      </c>
      <c r="L26" s="203">
        <v>0.34</v>
      </c>
      <c r="M26" s="203">
        <v>2.31</v>
      </c>
      <c r="N26" s="203">
        <v>1.89</v>
      </c>
      <c r="O26" s="203">
        <v>1.29</v>
      </c>
      <c r="P26" s="203">
        <v>1</v>
      </c>
      <c r="Q26" s="203">
        <v>0.33</v>
      </c>
      <c r="R26" s="203">
        <v>0.67</v>
      </c>
      <c r="S26" s="203">
        <v>0.42</v>
      </c>
      <c r="T26" s="203">
        <v>0</v>
      </c>
      <c r="U26" s="203">
        <v>2.17</v>
      </c>
      <c r="V26" s="203">
        <v>0.33</v>
      </c>
      <c r="W26" s="203">
        <v>0.68</v>
      </c>
      <c r="X26" s="203">
        <v>2.36</v>
      </c>
      <c r="Y26" s="203">
        <v>0</v>
      </c>
      <c r="Z26" s="203">
        <v>4.4400000000000004</v>
      </c>
      <c r="AA26" s="203">
        <v>0</v>
      </c>
      <c r="AB26" s="203">
        <v>0</v>
      </c>
      <c r="AC26" s="203">
        <v>17.739999999999998</v>
      </c>
      <c r="AD26" s="203">
        <v>0</v>
      </c>
      <c r="AE26" s="203">
        <v>0</v>
      </c>
      <c r="AF26" s="203">
        <v>0</v>
      </c>
      <c r="AG26" s="203">
        <v>35.36</v>
      </c>
      <c r="AH26" s="203">
        <v>0</v>
      </c>
      <c r="AI26" s="203">
        <v>57.99</v>
      </c>
      <c r="AJ26" s="203">
        <v>0</v>
      </c>
      <c r="AK26" s="203">
        <v>15.61</v>
      </c>
      <c r="AL26" s="203">
        <v>0</v>
      </c>
      <c r="AM26" s="203">
        <v>0</v>
      </c>
      <c r="AN26" s="203">
        <v>0</v>
      </c>
      <c r="AO26" s="203">
        <v>396.88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18.309999999999999</v>
      </c>
      <c r="E27" s="203">
        <v>0</v>
      </c>
      <c r="F27" s="203">
        <v>0</v>
      </c>
      <c r="G27" s="203">
        <v>30.52</v>
      </c>
      <c r="H27" s="203">
        <v>0</v>
      </c>
      <c r="I27" s="203">
        <v>9.6300000000000008</v>
      </c>
      <c r="J27" s="203">
        <v>29.36</v>
      </c>
      <c r="K27" s="203">
        <v>90.96</v>
      </c>
      <c r="L27" s="203">
        <v>0.34</v>
      </c>
      <c r="M27" s="203">
        <v>2.31</v>
      </c>
      <c r="N27" s="203">
        <v>1.89</v>
      </c>
      <c r="O27" s="203">
        <v>1.29</v>
      </c>
      <c r="P27" s="203">
        <v>1</v>
      </c>
      <c r="Q27" s="203">
        <v>0.33</v>
      </c>
      <c r="R27" s="203">
        <v>0.67</v>
      </c>
      <c r="S27" s="203">
        <v>0.42</v>
      </c>
      <c r="T27" s="203">
        <v>0</v>
      </c>
      <c r="U27" s="203">
        <v>2.17</v>
      </c>
      <c r="V27" s="203">
        <v>0.33</v>
      </c>
      <c r="W27" s="203">
        <v>0.68</v>
      </c>
      <c r="X27" s="203">
        <v>2.36</v>
      </c>
      <c r="Y27" s="203">
        <v>0</v>
      </c>
      <c r="Z27" s="203">
        <v>4.4400000000000004</v>
      </c>
      <c r="AA27" s="203">
        <v>0</v>
      </c>
      <c r="AB27" s="203">
        <v>0</v>
      </c>
      <c r="AC27" s="203">
        <v>17.739999999999998</v>
      </c>
      <c r="AD27" s="203">
        <v>0</v>
      </c>
      <c r="AE27" s="203">
        <v>0</v>
      </c>
      <c r="AF27" s="203">
        <v>0</v>
      </c>
      <c r="AG27" s="203">
        <v>35.36</v>
      </c>
      <c r="AH27" s="203">
        <v>0</v>
      </c>
      <c r="AI27" s="203">
        <v>57.99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396.88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18.309999999999999</v>
      </c>
      <c r="E28" s="203">
        <v>0</v>
      </c>
      <c r="F28" s="203">
        <v>0</v>
      </c>
      <c r="G28" s="203">
        <v>30.52</v>
      </c>
      <c r="H28" s="203">
        <v>0</v>
      </c>
      <c r="I28" s="203">
        <v>9.6300000000000008</v>
      </c>
      <c r="J28" s="203">
        <v>29.36</v>
      </c>
      <c r="K28" s="203">
        <v>90.96</v>
      </c>
      <c r="L28" s="203">
        <v>0.34</v>
      </c>
      <c r="M28" s="203">
        <v>2.31</v>
      </c>
      <c r="N28" s="203">
        <v>1.89</v>
      </c>
      <c r="O28" s="203">
        <v>1.29</v>
      </c>
      <c r="P28" s="203">
        <v>1</v>
      </c>
      <c r="Q28" s="203">
        <v>0.33</v>
      </c>
      <c r="R28" s="203">
        <v>0.67</v>
      </c>
      <c r="S28" s="203">
        <v>0.42</v>
      </c>
      <c r="T28" s="203">
        <v>0</v>
      </c>
      <c r="U28" s="203">
        <v>2.17</v>
      </c>
      <c r="V28" s="203">
        <v>0.33</v>
      </c>
      <c r="W28" s="203">
        <v>0.68</v>
      </c>
      <c r="X28" s="203">
        <v>2.36</v>
      </c>
      <c r="Y28" s="203">
        <v>0</v>
      </c>
      <c r="Z28" s="203">
        <v>4.4400000000000004</v>
      </c>
      <c r="AA28" s="203">
        <v>0</v>
      </c>
      <c r="AB28" s="203">
        <v>0</v>
      </c>
      <c r="AC28" s="203">
        <v>17.739999999999998</v>
      </c>
      <c r="AD28" s="203">
        <v>0</v>
      </c>
      <c r="AE28" s="203">
        <v>0</v>
      </c>
      <c r="AF28" s="203">
        <v>0</v>
      </c>
      <c r="AG28" s="203">
        <v>35.36</v>
      </c>
      <c r="AH28" s="203">
        <v>0</v>
      </c>
      <c r="AI28" s="203">
        <v>57.99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396.88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18.309999999999999</v>
      </c>
      <c r="E29" s="203">
        <v>0</v>
      </c>
      <c r="F29" s="203">
        <v>0</v>
      </c>
      <c r="G29" s="203">
        <v>30.52</v>
      </c>
      <c r="H29" s="203">
        <v>0</v>
      </c>
      <c r="I29" s="203">
        <v>9.6300000000000008</v>
      </c>
      <c r="J29" s="203">
        <v>29.36</v>
      </c>
      <c r="K29" s="203">
        <v>90.96</v>
      </c>
      <c r="L29" s="203">
        <v>0.34</v>
      </c>
      <c r="M29" s="203">
        <v>2.31</v>
      </c>
      <c r="N29" s="203">
        <v>1.89</v>
      </c>
      <c r="O29" s="203">
        <v>1.29</v>
      </c>
      <c r="P29" s="203">
        <v>1</v>
      </c>
      <c r="Q29" s="203">
        <v>0.33</v>
      </c>
      <c r="R29" s="203">
        <v>0.67</v>
      </c>
      <c r="S29" s="203">
        <v>0.42</v>
      </c>
      <c r="T29" s="203">
        <v>0</v>
      </c>
      <c r="U29" s="203">
        <v>2.17</v>
      </c>
      <c r="V29" s="203">
        <v>0.33</v>
      </c>
      <c r="W29" s="203">
        <v>0.68</v>
      </c>
      <c r="X29" s="203">
        <v>2.36</v>
      </c>
      <c r="Y29" s="203">
        <v>0</v>
      </c>
      <c r="Z29" s="203">
        <v>4.4400000000000004</v>
      </c>
      <c r="AA29" s="203">
        <v>0</v>
      </c>
      <c r="AB29" s="203">
        <v>0</v>
      </c>
      <c r="AC29" s="203">
        <v>17.739999999999998</v>
      </c>
      <c r="AD29" s="203">
        <v>0</v>
      </c>
      <c r="AE29" s="203">
        <v>0</v>
      </c>
      <c r="AF29" s="203">
        <v>0</v>
      </c>
      <c r="AG29" s="203">
        <v>35.36</v>
      </c>
      <c r="AH29" s="203">
        <v>0</v>
      </c>
      <c r="AI29" s="203">
        <v>57.99</v>
      </c>
      <c r="AJ29" s="203">
        <v>0</v>
      </c>
      <c r="AK29" s="203">
        <v>15.61</v>
      </c>
      <c r="AL29" s="203">
        <v>0</v>
      </c>
      <c r="AM29" s="203">
        <v>0</v>
      </c>
      <c r="AN29" s="203">
        <v>0</v>
      </c>
      <c r="AO29" s="203">
        <v>396.88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18.309999999999999</v>
      </c>
      <c r="E30" s="203">
        <v>0</v>
      </c>
      <c r="F30" s="203">
        <v>0</v>
      </c>
      <c r="G30" s="203">
        <v>30.52</v>
      </c>
      <c r="H30" s="203">
        <v>0</v>
      </c>
      <c r="I30" s="203">
        <v>9.6300000000000008</v>
      </c>
      <c r="J30" s="203">
        <v>29.36</v>
      </c>
      <c r="K30" s="203">
        <v>90.96</v>
      </c>
      <c r="L30" s="203">
        <v>0.34</v>
      </c>
      <c r="M30" s="203">
        <v>2.31</v>
      </c>
      <c r="N30" s="203">
        <v>1.89</v>
      </c>
      <c r="O30" s="203">
        <v>1.29</v>
      </c>
      <c r="P30" s="203">
        <v>1</v>
      </c>
      <c r="Q30" s="203">
        <v>0.33</v>
      </c>
      <c r="R30" s="203">
        <v>0.67</v>
      </c>
      <c r="S30" s="203">
        <v>0.42</v>
      </c>
      <c r="T30" s="203">
        <v>0</v>
      </c>
      <c r="U30" s="203">
        <v>2.17</v>
      </c>
      <c r="V30" s="203">
        <v>0.33</v>
      </c>
      <c r="W30" s="203">
        <v>0.68</v>
      </c>
      <c r="X30" s="203">
        <v>2.36</v>
      </c>
      <c r="Y30" s="203">
        <v>0</v>
      </c>
      <c r="Z30" s="203">
        <v>4.4400000000000004</v>
      </c>
      <c r="AA30" s="203">
        <v>0</v>
      </c>
      <c r="AB30" s="203">
        <v>0</v>
      </c>
      <c r="AC30" s="203">
        <v>17.739999999999998</v>
      </c>
      <c r="AD30" s="203">
        <v>0</v>
      </c>
      <c r="AE30" s="203">
        <v>0</v>
      </c>
      <c r="AF30" s="203">
        <v>0</v>
      </c>
      <c r="AG30" s="203">
        <v>35.36</v>
      </c>
      <c r="AH30" s="203">
        <v>0</v>
      </c>
      <c r="AI30" s="203">
        <v>57.99</v>
      </c>
      <c r="AJ30" s="203">
        <v>0</v>
      </c>
      <c r="AK30" s="203">
        <v>15.61</v>
      </c>
      <c r="AL30" s="203">
        <v>0</v>
      </c>
      <c r="AM30" s="203">
        <v>0</v>
      </c>
      <c r="AN30" s="203">
        <v>0</v>
      </c>
      <c r="AO30" s="203">
        <v>396.88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18.309999999999999</v>
      </c>
      <c r="E31" s="203">
        <v>0</v>
      </c>
      <c r="F31" s="203">
        <v>0</v>
      </c>
      <c r="G31" s="203">
        <v>30.52</v>
      </c>
      <c r="H31" s="203">
        <v>0</v>
      </c>
      <c r="I31" s="203">
        <v>9.6300000000000008</v>
      </c>
      <c r="J31" s="203">
        <v>29.36</v>
      </c>
      <c r="K31" s="203">
        <v>90.96</v>
      </c>
      <c r="L31" s="203">
        <v>0.34</v>
      </c>
      <c r="M31" s="203">
        <v>2.31</v>
      </c>
      <c r="N31" s="203">
        <v>1.89</v>
      </c>
      <c r="O31" s="203">
        <v>1.29</v>
      </c>
      <c r="P31" s="203">
        <v>1</v>
      </c>
      <c r="Q31" s="203">
        <v>0.33</v>
      </c>
      <c r="R31" s="203">
        <v>0.67</v>
      </c>
      <c r="S31" s="203">
        <v>0.42</v>
      </c>
      <c r="T31" s="203">
        <v>0</v>
      </c>
      <c r="U31" s="203">
        <v>2.17</v>
      </c>
      <c r="V31" s="203">
        <v>0.33</v>
      </c>
      <c r="W31" s="203">
        <v>0.68</v>
      </c>
      <c r="X31" s="203">
        <v>2.36</v>
      </c>
      <c r="Y31" s="203">
        <v>0</v>
      </c>
      <c r="Z31" s="203">
        <v>4.4400000000000004</v>
      </c>
      <c r="AA31" s="203">
        <v>0</v>
      </c>
      <c r="AB31" s="203">
        <v>0</v>
      </c>
      <c r="AC31" s="203">
        <v>18.34</v>
      </c>
      <c r="AD31" s="203">
        <v>0</v>
      </c>
      <c r="AE31" s="203">
        <v>0</v>
      </c>
      <c r="AF31" s="203">
        <v>0</v>
      </c>
      <c r="AG31" s="203">
        <v>35.36</v>
      </c>
      <c r="AH31" s="203">
        <v>0</v>
      </c>
      <c r="AI31" s="203">
        <v>57.99</v>
      </c>
      <c r="AJ31" s="203">
        <v>0</v>
      </c>
      <c r="AK31" s="203">
        <v>15.61</v>
      </c>
      <c r="AL31" s="203">
        <v>0</v>
      </c>
      <c r="AM31" s="203">
        <v>0</v>
      </c>
      <c r="AN31" s="203">
        <v>0</v>
      </c>
      <c r="AO31" s="203">
        <v>396.88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18.309999999999999</v>
      </c>
      <c r="E32" s="203">
        <v>0</v>
      </c>
      <c r="F32" s="203">
        <v>0</v>
      </c>
      <c r="G32" s="203">
        <v>30.52</v>
      </c>
      <c r="H32" s="203">
        <v>0</v>
      </c>
      <c r="I32" s="203">
        <v>9.6300000000000008</v>
      </c>
      <c r="J32" s="203">
        <v>29.36</v>
      </c>
      <c r="K32" s="203">
        <v>90.96</v>
      </c>
      <c r="L32" s="203">
        <v>0.34</v>
      </c>
      <c r="M32" s="203">
        <v>2.31</v>
      </c>
      <c r="N32" s="203">
        <v>1.89</v>
      </c>
      <c r="O32" s="203">
        <v>1.29</v>
      </c>
      <c r="P32" s="203">
        <v>1</v>
      </c>
      <c r="Q32" s="203">
        <v>0.33</v>
      </c>
      <c r="R32" s="203">
        <v>0.67</v>
      </c>
      <c r="S32" s="203">
        <v>0.42</v>
      </c>
      <c r="T32" s="203">
        <v>0</v>
      </c>
      <c r="U32" s="203">
        <v>2.17</v>
      </c>
      <c r="V32" s="203">
        <v>0.33</v>
      </c>
      <c r="W32" s="203">
        <v>0.68</v>
      </c>
      <c r="X32" s="203">
        <v>2.36</v>
      </c>
      <c r="Y32" s="203">
        <v>0</v>
      </c>
      <c r="Z32" s="203">
        <v>4.4400000000000004</v>
      </c>
      <c r="AA32" s="203">
        <v>0</v>
      </c>
      <c r="AB32" s="203">
        <v>0</v>
      </c>
      <c r="AC32" s="203">
        <v>18.34</v>
      </c>
      <c r="AD32" s="203">
        <v>0</v>
      </c>
      <c r="AE32" s="203">
        <v>0</v>
      </c>
      <c r="AF32" s="203">
        <v>0</v>
      </c>
      <c r="AG32" s="203">
        <v>35.36</v>
      </c>
      <c r="AH32" s="203">
        <v>0</v>
      </c>
      <c r="AI32" s="203">
        <v>57.99</v>
      </c>
      <c r="AJ32" s="203">
        <v>0</v>
      </c>
      <c r="AK32" s="203">
        <v>15.61</v>
      </c>
      <c r="AL32" s="203">
        <v>0</v>
      </c>
      <c r="AM32" s="203">
        <v>0</v>
      </c>
      <c r="AN32" s="203">
        <v>0</v>
      </c>
      <c r="AO32" s="203">
        <v>396.88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18.309999999999999</v>
      </c>
      <c r="E33" s="203">
        <v>0</v>
      </c>
      <c r="F33" s="203">
        <v>0</v>
      </c>
      <c r="G33" s="203">
        <v>30.52</v>
      </c>
      <c r="H33" s="203">
        <v>0</v>
      </c>
      <c r="I33" s="203">
        <v>9.6300000000000008</v>
      </c>
      <c r="J33" s="203">
        <v>29.36</v>
      </c>
      <c r="K33" s="203">
        <v>90.96</v>
      </c>
      <c r="L33" s="203">
        <v>0.34</v>
      </c>
      <c r="M33" s="203">
        <v>2.31</v>
      </c>
      <c r="N33" s="203">
        <v>1.89</v>
      </c>
      <c r="O33" s="203">
        <v>1.29</v>
      </c>
      <c r="P33" s="203">
        <v>1</v>
      </c>
      <c r="Q33" s="203">
        <v>0.33</v>
      </c>
      <c r="R33" s="203">
        <v>0.67</v>
      </c>
      <c r="S33" s="203">
        <v>0.42</v>
      </c>
      <c r="T33" s="203">
        <v>0</v>
      </c>
      <c r="U33" s="203">
        <v>2.17</v>
      </c>
      <c r="V33" s="203">
        <v>0.33</v>
      </c>
      <c r="W33" s="203">
        <v>0.68</v>
      </c>
      <c r="X33" s="203">
        <v>2.36</v>
      </c>
      <c r="Y33" s="203">
        <v>0</v>
      </c>
      <c r="Z33" s="203">
        <v>4.4400000000000004</v>
      </c>
      <c r="AA33" s="203">
        <v>0</v>
      </c>
      <c r="AB33" s="203">
        <v>0</v>
      </c>
      <c r="AC33" s="203">
        <v>18.34</v>
      </c>
      <c r="AD33" s="203">
        <v>0</v>
      </c>
      <c r="AE33" s="203">
        <v>0</v>
      </c>
      <c r="AF33" s="203">
        <v>0</v>
      </c>
      <c r="AG33" s="203">
        <v>35.36</v>
      </c>
      <c r="AH33" s="203">
        <v>0</v>
      </c>
      <c r="AI33" s="203">
        <v>57.99</v>
      </c>
      <c r="AJ33" s="203">
        <v>0</v>
      </c>
      <c r="AK33" s="203">
        <v>15.61</v>
      </c>
      <c r="AL33" s="203">
        <v>0</v>
      </c>
      <c r="AM33" s="203">
        <v>0</v>
      </c>
      <c r="AN33" s="203">
        <v>0</v>
      </c>
      <c r="AO33" s="203">
        <v>396.88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18.309999999999999</v>
      </c>
      <c r="E34" s="203">
        <v>0</v>
      </c>
      <c r="F34" s="203">
        <v>0</v>
      </c>
      <c r="G34" s="203">
        <v>30.52</v>
      </c>
      <c r="H34" s="203">
        <v>0</v>
      </c>
      <c r="I34" s="203">
        <v>9.6300000000000008</v>
      </c>
      <c r="J34" s="203">
        <v>29.36</v>
      </c>
      <c r="K34" s="203">
        <v>62.05</v>
      </c>
      <c r="L34" s="203">
        <v>0.34</v>
      </c>
      <c r="M34" s="203">
        <v>2.31</v>
      </c>
      <c r="N34" s="203">
        <v>1.89</v>
      </c>
      <c r="O34" s="203">
        <v>1.29</v>
      </c>
      <c r="P34" s="203">
        <v>1</v>
      </c>
      <c r="Q34" s="203">
        <v>0.33</v>
      </c>
      <c r="R34" s="203">
        <v>0.67</v>
      </c>
      <c r="S34" s="203">
        <v>0.42</v>
      </c>
      <c r="T34" s="203">
        <v>0</v>
      </c>
      <c r="U34" s="203">
        <v>2.17</v>
      </c>
      <c r="V34" s="203">
        <v>0.33</v>
      </c>
      <c r="W34" s="203">
        <v>0.68</v>
      </c>
      <c r="X34" s="203">
        <v>2.36</v>
      </c>
      <c r="Y34" s="203">
        <v>0</v>
      </c>
      <c r="Z34" s="203">
        <v>4.4400000000000004</v>
      </c>
      <c r="AA34" s="203">
        <v>0</v>
      </c>
      <c r="AB34" s="203">
        <v>0</v>
      </c>
      <c r="AC34" s="203">
        <v>18.34</v>
      </c>
      <c r="AD34" s="203">
        <v>0</v>
      </c>
      <c r="AE34" s="203">
        <v>0</v>
      </c>
      <c r="AF34" s="203">
        <v>0</v>
      </c>
      <c r="AG34" s="203">
        <v>35.36</v>
      </c>
      <c r="AH34" s="203">
        <v>0</v>
      </c>
      <c r="AI34" s="203">
        <v>57.99</v>
      </c>
      <c r="AJ34" s="203">
        <v>0</v>
      </c>
      <c r="AK34" s="203">
        <v>15.61</v>
      </c>
      <c r="AL34" s="203">
        <v>0</v>
      </c>
      <c r="AM34" s="203">
        <v>0</v>
      </c>
      <c r="AN34" s="203">
        <v>0</v>
      </c>
      <c r="AO34" s="203">
        <v>396.88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18.309999999999999</v>
      </c>
      <c r="E35" s="203">
        <v>0</v>
      </c>
      <c r="F35" s="203">
        <v>0</v>
      </c>
      <c r="G35" s="203">
        <v>30.52</v>
      </c>
      <c r="H35" s="203">
        <v>0</v>
      </c>
      <c r="I35" s="203">
        <v>9.6300000000000008</v>
      </c>
      <c r="J35" s="203">
        <v>29.36</v>
      </c>
      <c r="K35" s="203">
        <v>62.05</v>
      </c>
      <c r="L35" s="203">
        <v>0.34</v>
      </c>
      <c r="M35" s="203">
        <v>2.31</v>
      </c>
      <c r="N35" s="203">
        <v>1.89</v>
      </c>
      <c r="O35" s="203">
        <v>1.29</v>
      </c>
      <c r="P35" s="203">
        <v>1</v>
      </c>
      <c r="Q35" s="203">
        <v>0.33</v>
      </c>
      <c r="R35" s="203">
        <v>0.67</v>
      </c>
      <c r="S35" s="203">
        <v>0.42</v>
      </c>
      <c r="T35" s="203">
        <v>0</v>
      </c>
      <c r="U35" s="203">
        <v>2.17</v>
      </c>
      <c r="V35" s="203">
        <v>0.33</v>
      </c>
      <c r="W35" s="203">
        <v>0.68</v>
      </c>
      <c r="X35" s="203">
        <v>2.36</v>
      </c>
      <c r="Y35" s="203">
        <v>0</v>
      </c>
      <c r="Z35" s="203">
        <v>4.4400000000000004</v>
      </c>
      <c r="AA35" s="203">
        <v>0</v>
      </c>
      <c r="AB35" s="203">
        <v>0</v>
      </c>
      <c r="AC35" s="203">
        <v>18.34</v>
      </c>
      <c r="AD35" s="203">
        <v>0</v>
      </c>
      <c r="AE35" s="203">
        <v>0</v>
      </c>
      <c r="AF35" s="203">
        <v>0</v>
      </c>
      <c r="AG35" s="203">
        <v>35.36</v>
      </c>
      <c r="AH35" s="203">
        <v>0</v>
      </c>
      <c r="AI35" s="203">
        <v>57.99</v>
      </c>
      <c r="AJ35" s="203">
        <v>0</v>
      </c>
      <c r="AK35" s="203">
        <v>15.61</v>
      </c>
      <c r="AL35" s="203">
        <v>0</v>
      </c>
      <c r="AM35" s="203">
        <v>0</v>
      </c>
      <c r="AN35" s="203">
        <v>0</v>
      </c>
      <c r="AO35" s="203">
        <v>396.88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18.309999999999999</v>
      </c>
      <c r="E36" s="203">
        <v>0</v>
      </c>
      <c r="F36" s="203">
        <v>0</v>
      </c>
      <c r="G36" s="203">
        <v>30.52</v>
      </c>
      <c r="H36" s="203">
        <v>0</v>
      </c>
      <c r="I36" s="203">
        <v>9.6300000000000008</v>
      </c>
      <c r="J36" s="203">
        <v>29.36</v>
      </c>
      <c r="K36" s="203">
        <v>33.130000000000003</v>
      </c>
      <c r="L36" s="203">
        <v>0.34</v>
      </c>
      <c r="M36" s="203">
        <v>2.31</v>
      </c>
      <c r="N36" s="203">
        <v>1.89</v>
      </c>
      <c r="O36" s="203">
        <v>1.29</v>
      </c>
      <c r="P36" s="203">
        <v>1</v>
      </c>
      <c r="Q36" s="203">
        <v>0.33</v>
      </c>
      <c r="R36" s="203">
        <v>0.67</v>
      </c>
      <c r="S36" s="203">
        <v>0.42</v>
      </c>
      <c r="T36" s="203">
        <v>0</v>
      </c>
      <c r="U36" s="203">
        <v>2.17</v>
      </c>
      <c r="V36" s="203">
        <v>0.33</v>
      </c>
      <c r="W36" s="203">
        <v>0.68</v>
      </c>
      <c r="X36" s="203">
        <v>2.36</v>
      </c>
      <c r="Y36" s="203">
        <v>0</v>
      </c>
      <c r="Z36" s="203">
        <v>4.4400000000000004</v>
      </c>
      <c r="AA36" s="203">
        <v>0</v>
      </c>
      <c r="AB36" s="203">
        <v>0</v>
      </c>
      <c r="AC36" s="203">
        <v>18.34</v>
      </c>
      <c r="AD36" s="203">
        <v>0</v>
      </c>
      <c r="AE36" s="203">
        <v>0</v>
      </c>
      <c r="AF36" s="203">
        <v>0</v>
      </c>
      <c r="AG36" s="203">
        <v>35.36</v>
      </c>
      <c r="AH36" s="203">
        <v>0</v>
      </c>
      <c r="AI36" s="203">
        <v>57.99</v>
      </c>
      <c r="AJ36" s="203">
        <v>0</v>
      </c>
      <c r="AK36" s="203">
        <v>15.61</v>
      </c>
      <c r="AL36" s="203">
        <v>0</v>
      </c>
      <c r="AM36" s="203">
        <v>0</v>
      </c>
      <c r="AN36" s="203">
        <v>0</v>
      </c>
      <c r="AO36" s="203">
        <v>396.88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18.309999999999999</v>
      </c>
      <c r="E37" s="203">
        <v>0</v>
      </c>
      <c r="F37" s="203">
        <v>0</v>
      </c>
      <c r="G37" s="203">
        <v>30.52</v>
      </c>
      <c r="H37" s="203">
        <v>0</v>
      </c>
      <c r="I37" s="203">
        <v>9.6300000000000008</v>
      </c>
      <c r="J37" s="203">
        <v>29.36</v>
      </c>
      <c r="K37" s="203">
        <v>54.81</v>
      </c>
      <c r="L37" s="203">
        <v>0.34</v>
      </c>
      <c r="M37" s="203">
        <v>2.31</v>
      </c>
      <c r="N37" s="203">
        <v>1.89</v>
      </c>
      <c r="O37" s="203">
        <v>1.29</v>
      </c>
      <c r="P37" s="203">
        <v>1</v>
      </c>
      <c r="Q37" s="203">
        <v>0.33</v>
      </c>
      <c r="R37" s="203">
        <v>0.67</v>
      </c>
      <c r="S37" s="203">
        <v>0.42</v>
      </c>
      <c r="T37" s="203">
        <v>0</v>
      </c>
      <c r="U37" s="203">
        <v>2.17</v>
      </c>
      <c r="V37" s="203">
        <v>0.33</v>
      </c>
      <c r="W37" s="203">
        <v>0.68</v>
      </c>
      <c r="X37" s="203">
        <v>2.36</v>
      </c>
      <c r="Y37" s="203">
        <v>0</v>
      </c>
      <c r="Z37" s="203">
        <v>4.4400000000000004</v>
      </c>
      <c r="AA37" s="203">
        <v>0</v>
      </c>
      <c r="AB37" s="203">
        <v>0</v>
      </c>
      <c r="AC37" s="203">
        <v>18.34</v>
      </c>
      <c r="AD37" s="203">
        <v>0</v>
      </c>
      <c r="AE37" s="203">
        <v>0</v>
      </c>
      <c r="AF37" s="203">
        <v>0</v>
      </c>
      <c r="AG37" s="203">
        <v>35.36</v>
      </c>
      <c r="AH37" s="203">
        <v>0</v>
      </c>
      <c r="AI37" s="203">
        <v>57.99</v>
      </c>
      <c r="AJ37" s="203">
        <v>0</v>
      </c>
      <c r="AK37" s="203">
        <v>15.61</v>
      </c>
      <c r="AL37" s="203">
        <v>0</v>
      </c>
      <c r="AM37" s="203">
        <v>0</v>
      </c>
      <c r="AN37" s="203">
        <v>0</v>
      </c>
      <c r="AO37" s="203">
        <v>396.88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18.309999999999999</v>
      </c>
      <c r="E38" s="203">
        <v>0</v>
      </c>
      <c r="F38" s="203">
        <v>0</v>
      </c>
      <c r="G38" s="203">
        <v>30.52</v>
      </c>
      <c r="H38" s="203">
        <v>0</v>
      </c>
      <c r="I38" s="203">
        <v>9.6300000000000008</v>
      </c>
      <c r="J38" s="203">
        <v>29.36</v>
      </c>
      <c r="K38" s="203">
        <v>33.130000000000003</v>
      </c>
      <c r="L38" s="203">
        <v>0.34</v>
      </c>
      <c r="M38" s="203">
        <v>2.31</v>
      </c>
      <c r="N38" s="203">
        <v>1.89</v>
      </c>
      <c r="O38" s="203">
        <v>1.29</v>
      </c>
      <c r="P38" s="203">
        <v>1</v>
      </c>
      <c r="Q38" s="203">
        <v>0.33</v>
      </c>
      <c r="R38" s="203">
        <v>0.67</v>
      </c>
      <c r="S38" s="203">
        <v>0.42</v>
      </c>
      <c r="T38" s="203">
        <v>0</v>
      </c>
      <c r="U38" s="203">
        <v>2.17</v>
      </c>
      <c r="V38" s="203">
        <v>0.33</v>
      </c>
      <c r="W38" s="203">
        <v>0.68</v>
      </c>
      <c r="X38" s="203">
        <v>2.36</v>
      </c>
      <c r="Y38" s="203">
        <v>0</v>
      </c>
      <c r="Z38" s="203">
        <v>5.0999999999999996</v>
      </c>
      <c r="AA38" s="203">
        <v>0</v>
      </c>
      <c r="AB38" s="203">
        <v>0</v>
      </c>
      <c r="AC38" s="203">
        <v>18.34</v>
      </c>
      <c r="AD38" s="203">
        <v>0</v>
      </c>
      <c r="AE38" s="203">
        <v>0</v>
      </c>
      <c r="AF38" s="203">
        <v>0</v>
      </c>
      <c r="AG38" s="203">
        <v>35.36</v>
      </c>
      <c r="AH38" s="203">
        <v>0</v>
      </c>
      <c r="AI38" s="203">
        <v>57.99</v>
      </c>
      <c r="AJ38" s="203">
        <v>0</v>
      </c>
      <c r="AK38" s="203">
        <v>15.61</v>
      </c>
      <c r="AL38" s="203">
        <v>0</v>
      </c>
      <c r="AM38" s="203">
        <v>0</v>
      </c>
      <c r="AN38" s="203">
        <v>0</v>
      </c>
      <c r="AO38" s="203">
        <v>396.88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18.309999999999999</v>
      </c>
      <c r="E39" s="203">
        <v>0</v>
      </c>
      <c r="F39" s="203">
        <v>0</v>
      </c>
      <c r="G39" s="203">
        <v>30.52</v>
      </c>
      <c r="H39" s="203">
        <v>0</v>
      </c>
      <c r="I39" s="203">
        <v>9.6300000000000008</v>
      </c>
      <c r="J39" s="203">
        <v>29.36</v>
      </c>
      <c r="K39" s="203">
        <v>33.130000000000003</v>
      </c>
      <c r="L39" s="203">
        <v>0.34</v>
      </c>
      <c r="M39" s="203">
        <v>2.31</v>
      </c>
      <c r="N39" s="203">
        <v>1.89</v>
      </c>
      <c r="O39" s="203">
        <v>1.29</v>
      </c>
      <c r="P39" s="203">
        <v>1</v>
      </c>
      <c r="Q39" s="203">
        <v>0.33</v>
      </c>
      <c r="R39" s="203">
        <v>0.67</v>
      </c>
      <c r="S39" s="203">
        <v>0.42</v>
      </c>
      <c r="T39" s="203">
        <v>0</v>
      </c>
      <c r="U39" s="203">
        <v>2.17</v>
      </c>
      <c r="V39" s="203">
        <v>0.33</v>
      </c>
      <c r="W39" s="203">
        <v>0.48</v>
      </c>
      <c r="X39" s="203">
        <v>2.36</v>
      </c>
      <c r="Y39" s="203">
        <v>0</v>
      </c>
      <c r="Z39" s="203">
        <v>4.4400000000000004</v>
      </c>
      <c r="AA39" s="203">
        <v>0</v>
      </c>
      <c r="AB39" s="203">
        <v>0</v>
      </c>
      <c r="AC39" s="203">
        <v>19.190000000000001</v>
      </c>
      <c r="AD39" s="203">
        <v>0</v>
      </c>
      <c r="AE39" s="203">
        <v>0</v>
      </c>
      <c r="AF39" s="203">
        <v>0</v>
      </c>
      <c r="AG39" s="203">
        <v>35.36</v>
      </c>
      <c r="AH39" s="203">
        <v>0</v>
      </c>
      <c r="AI39" s="203">
        <v>57.99</v>
      </c>
      <c r="AJ39" s="203">
        <v>0</v>
      </c>
      <c r="AK39" s="203">
        <v>15.61</v>
      </c>
      <c r="AL39" s="203">
        <v>0</v>
      </c>
      <c r="AM39" s="203">
        <v>0</v>
      </c>
      <c r="AN39" s="203">
        <v>0</v>
      </c>
      <c r="AO39" s="203">
        <v>385.21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18.309999999999999</v>
      </c>
      <c r="E40" s="203">
        <v>0</v>
      </c>
      <c r="F40" s="203">
        <v>0</v>
      </c>
      <c r="G40" s="203">
        <v>30.52</v>
      </c>
      <c r="H40" s="203">
        <v>0</v>
      </c>
      <c r="I40" s="203">
        <v>9.6300000000000008</v>
      </c>
      <c r="J40" s="203">
        <v>29.36</v>
      </c>
      <c r="K40" s="203">
        <v>33.130000000000003</v>
      </c>
      <c r="L40" s="203">
        <v>0.34</v>
      </c>
      <c r="M40" s="203">
        <v>2.31</v>
      </c>
      <c r="N40" s="203">
        <v>1.89</v>
      </c>
      <c r="O40" s="203">
        <v>1.29</v>
      </c>
      <c r="P40" s="203">
        <v>1</v>
      </c>
      <c r="Q40" s="203">
        <v>0.33</v>
      </c>
      <c r="R40" s="203">
        <v>0.67</v>
      </c>
      <c r="S40" s="203">
        <v>0.42</v>
      </c>
      <c r="T40" s="203">
        <v>0</v>
      </c>
      <c r="U40" s="203">
        <v>2.17</v>
      </c>
      <c r="V40" s="203">
        <v>0.33</v>
      </c>
      <c r="W40" s="203">
        <v>0.48</v>
      </c>
      <c r="X40" s="203">
        <v>2.36</v>
      </c>
      <c r="Y40" s="203">
        <v>0</v>
      </c>
      <c r="Z40" s="203">
        <v>4.4400000000000004</v>
      </c>
      <c r="AA40" s="203">
        <v>0</v>
      </c>
      <c r="AB40" s="203">
        <v>0</v>
      </c>
      <c r="AC40" s="203">
        <v>19.190000000000001</v>
      </c>
      <c r="AD40" s="203">
        <v>0</v>
      </c>
      <c r="AE40" s="203">
        <v>0</v>
      </c>
      <c r="AF40" s="203">
        <v>0</v>
      </c>
      <c r="AG40" s="203">
        <v>35.36</v>
      </c>
      <c r="AH40" s="203">
        <v>0</v>
      </c>
      <c r="AI40" s="203">
        <v>57.99</v>
      </c>
      <c r="AJ40" s="203">
        <v>0</v>
      </c>
      <c r="AK40" s="203">
        <v>15.61</v>
      </c>
      <c r="AL40" s="203">
        <v>0</v>
      </c>
      <c r="AM40" s="203">
        <v>0</v>
      </c>
      <c r="AN40" s="203">
        <v>0</v>
      </c>
      <c r="AO40" s="203">
        <v>385.21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18.309999999999999</v>
      </c>
      <c r="E41" s="203">
        <v>0</v>
      </c>
      <c r="F41" s="203">
        <v>0</v>
      </c>
      <c r="G41" s="203">
        <v>30.52</v>
      </c>
      <c r="H41" s="203">
        <v>0</v>
      </c>
      <c r="I41" s="203">
        <v>9.6300000000000008</v>
      </c>
      <c r="J41" s="203">
        <v>29.36</v>
      </c>
      <c r="K41" s="203">
        <v>62.05</v>
      </c>
      <c r="L41" s="203">
        <v>0.34</v>
      </c>
      <c r="M41" s="203">
        <v>2.31</v>
      </c>
      <c r="N41" s="203">
        <v>1.89</v>
      </c>
      <c r="O41" s="203">
        <v>1.29</v>
      </c>
      <c r="P41" s="203">
        <v>1</v>
      </c>
      <c r="Q41" s="203">
        <v>0.33</v>
      </c>
      <c r="R41" s="203">
        <v>0.67</v>
      </c>
      <c r="S41" s="203">
        <v>0.42</v>
      </c>
      <c r="T41" s="203">
        <v>0</v>
      </c>
      <c r="U41" s="203">
        <v>2.17</v>
      </c>
      <c r="V41" s="203">
        <v>0.33</v>
      </c>
      <c r="W41" s="203">
        <v>0.48</v>
      </c>
      <c r="X41" s="203">
        <v>2.36</v>
      </c>
      <c r="Y41" s="203">
        <v>0</v>
      </c>
      <c r="Z41" s="203">
        <v>4.4400000000000004</v>
      </c>
      <c r="AA41" s="203">
        <v>0</v>
      </c>
      <c r="AB41" s="203">
        <v>0</v>
      </c>
      <c r="AC41" s="203">
        <v>19.190000000000001</v>
      </c>
      <c r="AD41" s="203">
        <v>0</v>
      </c>
      <c r="AE41" s="203">
        <v>0</v>
      </c>
      <c r="AF41" s="203">
        <v>0</v>
      </c>
      <c r="AG41" s="203">
        <v>35.36</v>
      </c>
      <c r="AH41" s="203">
        <v>5.66</v>
      </c>
      <c r="AI41" s="203">
        <v>57.99</v>
      </c>
      <c r="AJ41" s="203">
        <v>0</v>
      </c>
      <c r="AK41" s="203">
        <v>15.61</v>
      </c>
      <c r="AL41" s="203">
        <v>0</v>
      </c>
      <c r="AM41" s="203">
        <v>0</v>
      </c>
      <c r="AN41" s="203">
        <v>0</v>
      </c>
      <c r="AO41" s="203">
        <v>385.21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18.309999999999999</v>
      </c>
      <c r="E42" s="203">
        <v>0</v>
      </c>
      <c r="F42" s="203">
        <v>0</v>
      </c>
      <c r="G42" s="203">
        <v>30.52</v>
      </c>
      <c r="H42" s="203">
        <v>0</v>
      </c>
      <c r="I42" s="203">
        <v>9.6300000000000008</v>
      </c>
      <c r="J42" s="203">
        <v>29.36</v>
      </c>
      <c r="K42" s="203">
        <v>62.05</v>
      </c>
      <c r="L42" s="203">
        <v>0.34</v>
      </c>
      <c r="M42" s="203">
        <v>2.31</v>
      </c>
      <c r="N42" s="203">
        <v>1.89</v>
      </c>
      <c r="O42" s="203">
        <v>1.29</v>
      </c>
      <c r="P42" s="203">
        <v>1</v>
      </c>
      <c r="Q42" s="203">
        <v>0.33</v>
      </c>
      <c r="R42" s="203">
        <v>0.67</v>
      </c>
      <c r="S42" s="203">
        <v>0.42</v>
      </c>
      <c r="T42" s="203">
        <v>0</v>
      </c>
      <c r="U42" s="203">
        <v>2.17</v>
      </c>
      <c r="V42" s="203">
        <v>0.33</v>
      </c>
      <c r="W42" s="203">
        <v>0.48</v>
      </c>
      <c r="X42" s="203">
        <v>2.36</v>
      </c>
      <c r="Y42" s="203">
        <v>0</v>
      </c>
      <c r="Z42" s="203">
        <v>4.4400000000000004</v>
      </c>
      <c r="AA42" s="203">
        <v>0</v>
      </c>
      <c r="AB42" s="203">
        <v>0</v>
      </c>
      <c r="AC42" s="203">
        <v>19.190000000000001</v>
      </c>
      <c r="AD42" s="203">
        <v>0</v>
      </c>
      <c r="AE42" s="203">
        <v>0</v>
      </c>
      <c r="AF42" s="203">
        <v>0</v>
      </c>
      <c r="AG42" s="203">
        <v>35.36</v>
      </c>
      <c r="AH42" s="203">
        <v>5.66</v>
      </c>
      <c r="AI42" s="203">
        <v>57.99</v>
      </c>
      <c r="AJ42" s="203">
        <v>0</v>
      </c>
      <c r="AK42" s="203">
        <v>15.61</v>
      </c>
      <c r="AL42" s="203">
        <v>0</v>
      </c>
      <c r="AM42" s="203">
        <v>0</v>
      </c>
      <c r="AN42" s="203">
        <v>0</v>
      </c>
      <c r="AO42" s="203">
        <v>385.21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18.22</v>
      </c>
      <c r="E43" s="203">
        <v>0</v>
      </c>
      <c r="F43" s="203">
        <v>0</v>
      </c>
      <c r="G43" s="203">
        <v>30.52</v>
      </c>
      <c r="H43" s="203">
        <v>0</v>
      </c>
      <c r="I43" s="203">
        <v>9.6300000000000008</v>
      </c>
      <c r="J43" s="203">
        <v>29.36</v>
      </c>
      <c r="K43" s="203">
        <v>62.05</v>
      </c>
      <c r="L43" s="203">
        <v>0.34</v>
      </c>
      <c r="M43" s="203">
        <v>2.31</v>
      </c>
      <c r="N43" s="203">
        <v>1.89</v>
      </c>
      <c r="O43" s="203">
        <v>1.29</v>
      </c>
      <c r="P43" s="203">
        <v>1</v>
      </c>
      <c r="Q43" s="203">
        <v>0.33</v>
      </c>
      <c r="R43" s="203">
        <v>0.67</v>
      </c>
      <c r="S43" s="203">
        <v>0.42</v>
      </c>
      <c r="T43" s="203">
        <v>0</v>
      </c>
      <c r="U43" s="203">
        <v>2.17</v>
      </c>
      <c r="V43" s="203">
        <v>0.33</v>
      </c>
      <c r="W43" s="203">
        <v>0.48</v>
      </c>
      <c r="X43" s="203">
        <v>2.36</v>
      </c>
      <c r="Y43" s="203">
        <v>0</v>
      </c>
      <c r="Z43" s="203">
        <v>4.4400000000000004</v>
      </c>
      <c r="AA43" s="203">
        <v>0</v>
      </c>
      <c r="AB43" s="203">
        <v>0</v>
      </c>
      <c r="AC43" s="203">
        <v>19.600000000000001</v>
      </c>
      <c r="AD43" s="203">
        <v>0</v>
      </c>
      <c r="AE43" s="203">
        <v>0</v>
      </c>
      <c r="AF43" s="203">
        <v>0</v>
      </c>
      <c r="AG43" s="203">
        <v>35.36</v>
      </c>
      <c r="AH43" s="203">
        <v>11.32</v>
      </c>
      <c r="AI43" s="203">
        <v>57.99</v>
      </c>
      <c r="AJ43" s="203">
        <v>0</v>
      </c>
      <c r="AK43" s="203">
        <v>15.61</v>
      </c>
      <c r="AL43" s="203">
        <v>0</v>
      </c>
      <c r="AM43" s="203">
        <v>0</v>
      </c>
      <c r="AN43" s="203">
        <v>0</v>
      </c>
      <c r="AO43" s="203">
        <v>385.21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18.22</v>
      </c>
      <c r="E44" s="203">
        <v>0</v>
      </c>
      <c r="F44" s="203">
        <v>0</v>
      </c>
      <c r="G44" s="203">
        <v>30.43</v>
      </c>
      <c r="H44" s="203">
        <v>0</v>
      </c>
      <c r="I44" s="203">
        <v>9.6300000000000008</v>
      </c>
      <c r="J44" s="203">
        <v>29.36</v>
      </c>
      <c r="K44" s="203">
        <v>62.05</v>
      </c>
      <c r="L44" s="203">
        <v>0.34</v>
      </c>
      <c r="M44" s="203">
        <v>2.31</v>
      </c>
      <c r="N44" s="203">
        <v>1.89</v>
      </c>
      <c r="O44" s="203">
        <v>1.29</v>
      </c>
      <c r="P44" s="203">
        <v>1</v>
      </c>
      <c r="Q44" s="203">
        <v>0.33</v>
      </c>
      <c r="R44" s="203">
        <v>0.67</v>
      </c>
      <c r="S44" s="203">
        <v>0.42</v>
      </c>
      <c r="T44" s="203">
        <v>0</v>
      </c>
      <c r="U44" s="203">
        <v>2.17</v>
      </c>
      <c r="V44" s="203">
        <v>0.33</v>
      </c>
      <c r="W44" s="203">
        <v>0.48</v>
      </c>
      <c r="X44" s="203">
        <v>2.36</v>
      </c>
      <c r="Y44" s="203">
        <v>0</v>
      </c>
      <c r="Z44" s="203">
        <v>4.4400000000000004</v>
      </c>
      <c r="AA44" s="203">
        <v>0</v>
      </c>
      <c r="AB44" s="203">
        <v>0</v>
      </c>
      <c r="AC44" s="203">
        <v>19.600000000000001</v>
      </c>
      <c r="AD44" s="203">
        <v>0</v>
      </c>
      <c r="AE44" s="203">
        <v>0</v>
      </c>
      <c r="AF44" s="203">
        <v>0</v>
      </c>
      <c r="AG44" s="203">
        <v>35.36</v>
      </c>
      <c r="AH44" s="203">
        <v>11.32</v>
      </c>
      <c r="AI44" s="203">
        <v>57.99</v>
      </c>
      <c r="AJ44" s="203">
        <v>0</v>
      </c>
      <c r="AK44" s="203">
        <v>15.61</v>
      </c>
      <c r="AL44" s="203">
        <v>0</v>
      </c>
      <c r="AM44" s="203">
        <v>0</v>
      </c>
      <c r="AN44" s="203">
        <v>0</v>
      </c>
      <c r="AO44" s="203">
        <v>385.21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18.22</v>
      </c>
      <c r="E45" s="203">
        <v>0</v>
      </c>
      <c r="F45" s="203">
        <v>0</v>
      </c>
      <c r="G45" s="203">
        <v>30.43</v>
      </c>
      <c r="H45" s="203">
        <v>0</v>
      </c>
      <c r="I45" s="203">
        <v>9.6300000000000008</v>
      </c>
      <c r="J45" s="203">
        <v>29.36</v>
      </c>
      <c r="K45" s="203">
        <v>62.05</v>
      </c>
      <c r="L45" s="203">
        <v>0.34</v>
      </c>
      <c r="M45" s="203">
        <v>2.31</v>
      </c>
      <c r="N45" s="203">
        <v>1.89</v>
      </c>
      <c r="O45" s="203">
        <v>1.29</v>
      </c>
      <c r="P45" s="203">
        <v>1</v>
      </c>
      <c r="Q45" s="203">
        <v>0.33</v>
      </c>
      <c r="R45" s="203">
        <v>0.67</v>
      </c>
      <c r="S45" s="203">
        <v>0.42</v>
      </c>
      <c r="T45" s="203">
        <v>0</v>
      </c>
      <c r="U45" s="203">
        <v>2.17</v>
      </c>
      <c r="V45" s="203">
        <v>0.33</v>
      </c>
      <c r="W45" s="203">
        <v>0.48</v>
      </c>
      <c r="X45" s="203">
        <v>2.36</v>
      </c>
      <c r="Y45" s="203">
        <v>0</v>
      </c>
      <c r="Z45" s="203">
        <v>3.59</v>
      </c>
      <c r="AA45" s="203">
        <v>0</v>
      </c>
      <c r="AB45" s="203">
        <v>0</v>
      </c>
      <c r="AC45" s="203">
        <v>19.600000000000001</v>
      </c>
      <c r="AD45" s="203">
        <v>0</v>
      </c>
      <c r="AE45" s="203">
        <v>0</v>
      </c>
      <c r="AF45" s="203">
        <v>0</v>
      </c>
      <c r="AG45" s="203">
        <v>35.36</v>
      </c>
      <c r="AH45" s="203">
        <v>16.97</v>
      </c>
      <c r="AI45" s="203">
        <v>57.99</v>
      </c>
      <c r="AJ45" s="203">
        <v>0</v>
      </c>
      <c r="AK45" s="203">
        <v>15.61</v>
      </c>
      <c r="AL45" s="203">
        <v>0</v>
      </c>
      <c r="AM45" s="203">
        <v>0</v>
      </c>
      <c r="AN45" s="203">
        <v>0</v>
      </c>
      <c r="AO45" s="203">
        <v>385.21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18.22</v>
      </c>
      <c r="E46" s="203">
        <v>0</v>
      </c>
      <c r="F46" s="203">
        <v>0</v>
      </c>
      <c r="G46" s="203">
        <v>30.43</v>
      </c>
      <c r="H46" s="203">
        <v>0</v>
      </c>
      <c r="I46" s="203">
        <v>9.6300000000000008</v>
      </c>
      <c r="J46" s="203">
        <v>29.36</v>
      </c>
      <c r="K46" s="203">
        <v>62.05</v>
      </c>
      <c r="L46" s="203">
        <v>0.34</v>
      </c>
      <c r="M46" s="203">
        <v>2.31</v>
      </c>
      <c r="N46" s="203">
        <v>1.89</v>
      </c>
      <c r="O46" s="203">
        <v>1.29</v>
      </c>
      <c r="P46" s="203">
        <v>1</v>
      </c>
      <c r="Q46" s="203">
        <v>0.33</v>
      </c>
      <c r="R46" s="203">
        <v>0.67</v>
      </c>
      <c r="S46" s="203">
        <v>0.42</v>
      </c>
      <c r="T46" s="203">
        <v>0</v>
      </c>
      <c r="U46" s="203">
        <v>2.17</v>
      </c>
      <c r="V46" s="203">
        <v>0.33</v>
      </c>
      <c r="W46" s="203">
        <v>0.48</v>
      </c>
      <c r="X46" s="203">
        <v>2.36</v>
      </c>
      <c r="Y46" s="203">
        <v>0</v>
      </c>
      <c r="Z46" s="203">
        <v>3.59</v>
      </c>
      <c r="AA46" s="203">
        <v>0</v>
      </c>
      <c r="AB46" s="203">
        <v>0</v>
      </c>
      <c r="AC46" s="203">
        <v>19.600000000000001</v>
      </c>
      <c r="AD46" s="203">
        <v>0</v>
      </c>
      <c r="AE46" s="203">
        <v>0</v>
      </c>
      <c r="AF46" s="203">
        <v>0</v>
      </c>
      <c r="AG46" s="203">
        <v>35.36</v>
      </c>
      <c r="AH46" s="203">
        <v>22.63</v>
      </c>
      <c r="AI46" s="203">
        <v>57.99</v>
      </c>
      <c r="AJ46" s="203">
        <v>0</v>
      </c>
      <c r="AK46" s="203">
        <v>15.61</v>
      </c>
      <c r="AL46" s="203">
        <v>0</v>
      </c>
      <c r="AM46" s="203">
        <v>0</v>
      </c>
      <c r="AN46" s="203">
        <v>0</v>
      </c>
      <c r="AO46" s="203">
        <v>385.21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18.22</v>
      </c>
      <c r="E47" s="203">
        <v>0</v>
      </c>
      <c r="F47" s="203">
        <v>0</v>
      </c>
      <c r="G47" s="203">
        <v>30.43</v>
      </c>
      <c r="H47" s="203">
        <v>0</v>
      </c>
      <c r="I47" s="203">
        <v>9.6300000000000008</v>
      </c>
      <c r="J47" s="203">
        <v>29.36</v>
      </c>
      <c r="K47" s="203">
        <v>62.05</v>
      </c>
      <c r="L47" s="203">
        <v>0.34</v>
      </c>
      <c r="M47" s="203">
        <v>2.31</v>
      </c>
      <c r="N47" s="203">
        <v>1.89</v>
      </c>
      <c r="O47" s="203">
        <v>1.29</v>
      </c>
      <c r="P47" s="203">
        <v>1</v>
      </c>
      <c r="Q47" s="203">
        <v>0.33</v>
      </c>
      <c r="R47" s="203">
        <v>0.67</v>
      </c>
      <c r="S47" s="203">
        <v>0.42</v>
      </c>
      <c r="T47" s="203">
        <v>0</v>
      </c>
      <c r="U47" s="203">
        <v>2.17</v>
      </c>
      <c r="V47" s="203">
        <v>0.33</v>
      </c>
      <c r="W47" s="203">
        <v>0.48</v>
      </c>
      <c r="X47" s="203">
        <v>1.57</v>
      </c>
      <c r="Y47" s="203">
        <v>0</v>
      </c>
      <c r="Z47" s="203">
        <v>4.4400000000000004</v>
      </c>
      <c r="AA47" s="203">
        <v>0</v>
      </c>
      <c r="AB47" s="203">
        <v>0</v>
      </c>
      <c r="AC47" s="203">
        <v>19.989999999999998</v>
      </c>
      <c r="AD47" s="203">
        <v>0</v>
      </c>
      <c r="AE47" s="203">
        <v>0</v>
      </c>
      <c r="AF47" s="203">
        <v>0</v>
      </c>
      <c r="AG47" s="203">
        <v>35.36</v>
      </c>
      <c r="AH47" s="203">
        <v>22.63</v>
      </c>
      <c r="AI47" s="203">
        <v>57.99</v>
      </c>
      <c r="AJ47" s="203">
        <v>0</v>
      </c>
      <c r="AK47" s="203">
        <v>15.61</v>
      </c>
      <c r="AL47" s="203">
        <v>0</v>
      </c>
      <c r="AM47" s="203">
        <v>0</v>
      </c>
      <c r="AN47" s="203">
        <v>0</v>
      </c>
      <c r="AO47" s="203">
        <v>385.21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18.22</v>
      </c>
      <c r="E48" s="203">
        <v>0</v>
      </c>
      <c r="F48" s="203">
        <v>0</v>
      </c>
      <c r="G48" s="203">
        <v>30.43</v>
      </c>
      <c r="H48" s="203">
        <v>0</v>
      </c>
      <c r="I48" s="203">
        <v>9.6300000000000008</v>
      </c>
      <c r="J48" s="203">
        <v>29.36</v>
      </c>
      <c r="K48" s="203">
        <v>62.05</v>
      </c>
      <c r="L48" s="203">
        <v>0.34</v>
      </c>
      <c r="M48" s="203">
        <v>2.31</v>
      </c>
      <c r="N48" s="203">
        <v>1.89</v>
      </c>
      <c r="O48" s="203">
        <v>1.29</v>
      </c>
      <c r="P48" s="203">
        <v>1</v>
      </c>
      <c r="Q48" s="203">
        <v>0.33</v>
      </c>
      <c r="R48" s="203">
        <v>0.67</v>
      </c>
      <c r="S48" s="203">
        <v>0.42</v>
      </c>
      <c r="T48" s="203">
        <v>0</v>
      </c>
      <c r="U48" s="203">
        <v>2.17</v>
      </c>
      <c r="V48" s="203">
        <v>0.33</v>
      </c>
      <c r="W48" s="203">
        <v>0.48</v>
      </c>
      <c r="X48" s="203">
        <v>1.57</v>
      </c>
      <c r="Y48" s="203">
        <v>0</v>
      </c>
      <c r="Z48" s="203">
        <v>4.4400000000000004</v>
      </c>
      <c r="AA48" s="203">
        <v>0</v>
      </c>
      <c r="AB48" s="203">
        <v>0</v>
      </c>
      <c r="AC48" s="203">
        <v>19.989999999999998</v>
      </c>
      <c r="AD48" s="203">
        <v>0</v>
      </c>
      <c r="AE48" s="203">
        <v>0</v>
      </c>
      <c r="AF48" s="203">
        <v>0</v>
      </c>
      <c r="AG48" s="203">
        <v>35.36</v>
      </c>
      <c r="AH48" s="203">
        <v>0</v>
      </c>
      <c r="AI48" s="203">
        <v>57.99</v>
      </c>
      <c r="AJ48" s="203">
        <v>0</v>
      </c>
      <c r="AK48" s="203">
        <v>15.61</v>
      </c>
      <c r="AL48" s="203">
        <v>0</v>
      </c>
      <c r="AM48" s="203">
        <v>0</v>
      </c>
      <c r="AN48" s="203">
        <v>0</v>
      </c>
      <c r="AO48" s="203">
        <v>385.21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18.22</v>
      </c>
      <c r="E49" s="203">
        <v>0</v>
      </c>
      <c r="F49" s="203">
        <v>0</v>
      </c>
      <c r="G49" s="203">
        <v>30.43</v>
      </c>
      <c r="H49" s="203">
        <v>0</v>
      </c>
      <c r="I49" s="203">
        <v>9.6300000000000008</v>
      </c>
      <c r="J49" s="203">
        <v>29.36</v>
      </c>
      <c r="K49" s="203">
        <v>24.07</v>
      </c>
      <c r="L49" s="203">
        <v>0.34</v>
      </c>
      <c r="M49" s="203">
        <v>2.31</v>
      </c>
      <c r="N49" s="203">
        <v>1.89</v>
      </c>
      <c r="O49" s="203">
        <v>1.29</v>
      </c>
      <c r="P49" s="203">
        <v>1</v>
      </c>
      <c r="Q49" s="203">
        <v>0.33</v>
      </c>
      <c r="R49" s="203">
        <v>0.67</v>
      </c>
      <c r="S49" s="203">
        <v>0.42</v>
      </c>
      <c r="T49" s="203">
        <v>0</v>
      </c>
      <c r="U49" s="203">
        <v>2.17</v>
      </c>
      <c r="V49" s="203">
        <v>0.33</v>
      </c>
      <c r="W49" s="203">
        <v>0.48</v>
      </c>
      <c r="X49" s="203">
        <v>1.57</v>
      </c>
      <c r="Y49" s="203">
        <v>0</v>
      </c>
      <c r="Z49" s="203">
        <v>4.4400000000000004</v>
      </c>
      <c r="AA49" s="203">
        <v>0</v>
      </c>
      <c r="AB49" s="203">
        <v>0</v>
      </c>
      <c r="AC49" s="203">
        <v>16.61</v>
      </c>
      <c r="AD49" s="203">
        <v>0</v>
      </c>
      <c r="AE49" s="203">
        <v>0</v>
      </c>
      <c r="AF49" s="203">
        <v>0</v>
      </c>
      <c r="AG49" s="203">
        <v>35.36</v>
      </c>
      <c r="AH49" s="203">
        <v>0</v>
      </c>
      <c r="AI49" s="203">
        <v>57.99</v>
      </c>
      <c r="AJ49" s="203">
        <v>0</v>
      </c>
      <c r="AK49" s="203">
        <v>15.61</v>
      </c>
      <c r="AL49" s="203">
        <v>0</v>
      </c>
      <c r="AM49" s="203">
        <v>0</v>
      </c>
      <c r="AN49" s="203">
        <v>0</v>
      </c>
      <c r="AO49" s="203">
        <v>385.21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18.22</v>
      </c>
      <c r="E50" s="203">
        <v>0</v>
      </c>
      <c r="F50" s="203">
        <v>0</v>
      </c>
      <c r="G50" s="203">
        <v>30.43</v>
      </c>
      <c r="H50" s="203">
        <v>0</v>
      </c>
      <c r="I50" s="203">
        <v>9.6300000000000008</v>
      </c>
      <c r="J50" s="203">
        <v>29.36</v>
      </c>
      <c r="K50" s="203">
        <v>9.2200000000000006</v>
      </c>
      <c r="L50" s="203">
        <v>0.34</v>
      </c>
      <c r="M50" s="203">
        <v>2.31</v>
      </c>
      <c r="N50" s="203">
        <v>1.89</v>
      </c>
      <c r="O50" s="203">
        <v>1.29</v>
      </c>
      <c r="P50" s="203">
        <v>1</v>
      </c>
      <c r="Q50" s="203">
        <v>0.33</v>
      </c>
      <c r="R50" s="203">
        <v>0.67</v>
      </c>
      <c r="S50" s="203">
        <v>0.42</v>
      </c>
      <c r="T50" s="203">
        <v>0</v>
      </c>
      <c r="U50" s="203">
        <v>2.17</v>
      </c>
      <c r="V50" s="203">
        <v>0.33</v>
      </c>
      <c r="W50" s="203">
        <v>0.48</v>
      </c>
      <c r="X50" s="203">
        <v>1.57</v>
      </c>
      <c r="Y50" s="203">
        <v>0</v>
      </c>
      <c r="Z50" s="203">
        <v>4.4400000000000004</v>
      </c>
      <c r="AA50" s="203">
        <v>0</v>
      </c>
      <c r="AB50" s="203">
        <v>0</v>
      </c>
      <c r="AC50" s="203">
        <v>16.61</v>
      </c>
      <c r="AD50" s="203">
        <v>0</v>
      </c>
      <c r="AE50" s="203">
        <v>0</v>
      </c>
      <c r="AF50" s="203">
        <v>0</v>
      </c>
      <c r="AG50" s="203">
        <v>35.36</v>
      </c>
      <c r="AH50" s="203">
        <v>0</v>
      </c>
      <c r="AI50" s="203">
        <v>57.99</v>
      </c>
      <c r="AJ50" s="203">
        <v>0</v>
      </c>
      <c r="AK50" s="203">
        <v>15.61</v>
      </c>
      <c r="AL50" s="203">
        <v>0</v>
      </c>
      <c r="AM50" s="203">
        <v>0</v>
      </c>
      <c r="AN50" s="203">
        <v>0</v>
      </c>
      <c r="AO50" s="203">
        <v>385.21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18.079999999999998</v>
      </c>
      <c r="E51" s="203">
        <v>0</v>
      </c>
      <c r="F51" s="203">
        <v>0</v>
      </c>
      <c r="G51" s="203">
        <v>30.43</v>
      </c>
      <c r="H51" s="203">
        <v>0</v>
      </c>
      <c r="I51" s="203">
        <v>9.6300000000000008</v>
      </c>
      <c r="J51" s="203">
        <v>28.88</v>
      </c>
      <c r="K51" s="203">
        <v>9.2200000000000006</v>
      </c>
      <c r="L51" s="203">
        <v>0.34</v>
      </c>
      <c r="M51" s="203">
        <v>2.31</v>
      </c>
      <c r="N51" s="203">
        <v>1.89</v>
      </c>
      <c r="O51" s="203">
        <v>1.29</v>
      </c>
      <c r="P51" s="203">
        <v>1</v>
      </c>
      <c r="Q51" s="203">
        <v>0.33</v>
      </c>
      <c r="R51" s="203">
        <v>0.67</v>
      </c>
      <c r="S51" s="203">
        <v>0.42</v>
      </c>
      <c r="T51" s="203">
        <v>0</v>
      </c>
      <c r="U51" s="203">
        <v>2.17</v>
      </c>
      <c r="V51" s="203">
        <v>0.33</v>
      </c>
      <c r="W51" s="203">
        <v>0.48</v>
      </c>
      <c r="X51" s="203">
        <v>1.57</v>
      </c>
      <c r="Y51" s="203">
        <v>0</v>
      </c>
      <c r="Z51" s="203">
        <v>4.4400000000000004</v>
      </c>
      <c r="AA51" s="203">
        <v>0</v>
      </c>
      <c r="AB51" s="203">
        <v>0</v>
      </c>
      <c r="AC51" s="203">
        <v>16.61</v>
      </c>
      <c r="AD51" s="203">
        <v>0</v>
      </c>
      <c r="AE51" s="203">
        <v>0</v>
      </c>
      <c r="AF51" s="203">
        <v>0</v>
      </c>
      <c r="AG51" s="203">
        <v>35.36</v>
      </c>
      <c r="AH51" s="203">
        <v>0</v>
      </c>
      <c r="AI51" s="203">
        <v>57.99</v>
      </c>
      <c r="AJ51" s="203">
        <v>0</v>
      </c>
      <c r="AK51" s="203">
        <v>15.61</v>
      </c>
      <c r="AL51" s="203">
        <v>0</v>
      </c>
      <c r="AM51" s="203">
        <v>0</v>
      </c>
      <c r="AN51" s="203">
        <v>0</v>
      </c>
      <c r="AO51" s="203">
        <v>373.54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18.079999999999998</v>
      </c>
      <c r="E52" s="203">
        <v>0</v>
      </c>
      <c r="F52" s="203">
        <v>0</v>
      </c>
      <c r="G52" s="203">
        <v>30.43</v>
      </c>
      <c r="H52" s="203">
        <v>0</v>
      </c>
      <c r="I52" s="203">
        <v>9.6300000000000008</v>
      </c>
      <c r="J52" s="203">
        <v>28.88</v>
      </c>
      <c r="K52" s="203">
        <v>9.2200000000000006</v>
      </c>
      <c r="L52" s="203">
        <v>0.34</v>
      </c>
      <c r="M52" s="203">
        <v>2.31</v>
      </c>
      <c r="N52" s="203">
        <v>1.89</v>
      </c>
      <c r="O52" s="203">
        <v>1.29</v>
      </c>
      <c r="P52" s="203">
        <v>1</v>
      </c>
      <c r="Q52" s="203">
        <v>0.33</v>
      </c>
      <c r="R52" s="203">
        <v>0.67</v>
      </c>
      <c r="S52" s="203">
        <v>0.42</v>
      </c>
      <c r="T52" s="203">
        <v>0</v>
      </c>
      <c r="U52" s="203">
        <v>2.17</v>
      </c>
      <c r="V52" s="203">
        <v>0.33</v>
      </c>
      <c r="W52" s="203">
        <v>0.48</v>
      </c>
      <c r="X52" s="203">
        <v>1.57</v>
      </c>
      <c r="Y52" s="203">
        <v>0</v>
      </c>
      <c r="Z52" s="203">
        <v>4.4400000000000004</v>
      </c>
      <c r="AA52" s="203">
        <v>0</v>
      </c>
      <c r="AB52" s="203">
        <v>0</v>
      </c>
      <c r="AC52" s="203">
        <v>16.61</v>
      </c>
      <c r="AD52" s="203">
        <v>0</v>
      </c>
      <c r="AE52" s="203">
        <v>0</v>
      </c>
      <c r="AF52" s="203">
        <v>0</v>
      </c>
      <c r="AG52" s="203">
        <v>35.36</v>
      </c>
      <c r="AH52" s="203">
        <v>0</v>
      </c>
      <c r="AI52" s="203">
        <v>57.99</v>
      </c>
      <c r="AJ52" s="203">
        <v>0</v>
      </c>
      <c r="AK52" s="203">
        <v>15.61</v>
      </c>
      <c r="AL52" s="203">
        <v>0</v>
      </c>
      <c r="AM52" s="203">
        <v>0</v>
      </c>
      <c r="AN52" s="203">
        <v>0</v>
      </c>
      <c r="AO52" s="203">
        <v>373.54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18.079999999999998</v>
      </c>
      <c r="E53" s="203">
        <v>0</v>
      </c>
      <c r="F53" s="203">
        <v>0</v>
      </c>
      <c r="G53" s="203">
        <v>30.43</v>
      </c>
      <c r="H53" s="203">
        <v>0</v>
      </c>
      <c r="I53" s="203">
        <v>9.6300000000000008</v>
      </c>
      <c r="J53" s="203">
        <v>28.88</v>
      </c>
      <c r="K53" s="203">
        <v>9.2200000000000006</v>
      </c>
      <c r="L53" s="203">
        <v>0.34</v>
      </c>
      <c r="M53" s="203">
        <v>2.31</v>
      </c>
      <c r="N53" s="203">
        <v>1.89</v>
      </c>
      <c r="O53" s="203">
        <v>1.29</v>
      </c>
      <c r="P53" s="203">
        <v>1</v>
      </c>
      <c r="Q53" s="203">
        <v>0.33</v>
      </c>
      <c r="R53" s="203">
        <v>0.67</v>
      </c>
      <c r="S53" s="203">
        <v>0.42</v>
      </c>
      <c r="T53" s="203">
        <v>0</v>
      </c>
      <c r="U53" s="203">
        <v>2.17</v>
      </c>
      <c r="V53" s="203">
        <v>0.33</v>
      </c>
      <c r="W53" s="203">
        <v>0.48</v>
      </c>
      <c r="X53" s="203">
        <v>1.57</v>
      </c>
      <c r="Y53" s="203">
        <v>0</v>
      </c>
      <c r="Z53" s="203">
        <v>4.4400000000000004</v>
      </c>
      <c r="AA53" s="203">
        <v>0</v>
      </c>
      <c r="AB53" s="203">
        <v>0</v>
      </c>
      <c r="AC53" s="203">
        <v>16.61</v>
      </c>
      <c r="AD53" s="203">
        <v>0</v>
      </c>
      <c r="AE53" s="203">
        <v>0</v>
      </c>
      <c r="AF53" s="203">
        <v>0</v>
      </c>
      <c r="AG53" s="203">
        <v>35.36</v>
      </c>
      <c r="AH53" s="203">
        <v>0</v>
      </c>
      <c r="AI53" s="203">
        <v>57.99</v>
      </c>
      <c r="AJ53" s="203">
        <v>0</v>
      </c>
      <c r="AK53" s="203">
        <v>15.61</v>
      </c>
      <c r="AL53" s="203">
        <v>0</v>
      </c>
      <c r="AM53" s="203">
        <v>0</v>
      </c>
      <c r="AN53" s="203">
        <v>0</v>
      </c>
      <c r="AO53" s="203">
        <v>373.54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18.079999999999998</v>
      </c>
      <c r="E54" s="203">
        <v>0</v>
      </c>
      <c r="F54" s="203">
        <v>0</v>
      </c>
      <c r="G54" s="203">
        <v>30.43</v>
      </c>
      <c r="H54" s="203">
        <v>0</v>
      </c>
      <c r="I54" s="203">
        <v>9.6300000000000008</v>
      </c>
      <c r="J54" s="203">
        <v>28.88</v>
      </c>
      <c r="K54" s="203">
        <v>9.2200000000000006</v>
      </c>
      <c r="L54" s="203">
        <v>0.34</v>
      </c>
      <c r="M54" s="203">
        <v>2.31</v>
      </c>
      <c r="N54" s="203">
        <v>1.89</v>
      </c>
      <c r="O54" s="203">
        <v>1.29</v>
      </c>
      <c r="P54" s="203">
        <v>1</v>
      </c>
      <c r="Q54" s="203">
        <v>0.33</v>
      </c>
      <c r="R54" s="203">
        <v>0.67</v>
      </c>
      <c r="S54" s="203">
        <v>0.42</v>
      </c>
      <c r="T54" s="203">
        <v>0</v>
      </c>
      <c r="U54" s="203">
        <v>2.17</v>
      </c>
      <c r="V54" s="203">
        <v>0.33</v>
      </c>
      <c r="W54" s="203">
        <v>0.48</v>
      </c>
      <c r="X54" s="203">
        <v>1.57</v>
      </c>
      <c r="Y54" s="203">
        <v>0</v>
      </c>
      <c r="Z54" s="203">
        <v>4.4400000000000004</v>
      </c>
      <c r="AA54" s="203">
        <v>0</v>
      </c>
      <c r="AB54" s="203">
        <v>0</v>
      </c>
      <c r="AC54" s="203">
        <v>16.61</v>
      </c>
      <c r="AD54" s="203">
        <v>0</v>
      </c>
      <c r="AE54" s="203">
        <v>0</v>
      </c>
      <c r="AF54" s="203">
        <v>0</v>
      </c>
      <c r="AG54" s="203">
        <v>35.36</v>
      </c>
      <c r="AH54" s="203">
        <v>0</v>
      </c>
      <c r="AI54" s="203">
        <v>57.99</v>
      </c>
      <c r="AJ54" s="203">
        <v>0</v>
      </c>
      <c r="AK54" s="203">
        <v>15.61</v>
      </c>
      <c r="AL54" s="203">
        <v>0</v>
      </c>
      <c r="AM54" s="203">
        <v>0</v>
      </c>
      <c r="AN54" s="203">
        <v>0</v>
      </c>
      <c r="AO54" s="203">
        <v>373.54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18.079999999999998</v>
      </c>
      <c r="E55" s="203">
        <v>0</v>
      </c>
      <c r="F55" s="203">
        <v>0</v>
      </c>
      <c r="G55" s="203">
        <v>30.29</v>
      </c>
      <c r="H55" s="203">
        <v>0</v>
      </c>
      <c r="I55" s="203">
        <v>9.6300000000000008</v>
      </c>
      <c r="J55" s="203">
        <v>28.88</v>
      </c>
      <c r="K55" s="203">
        <v>9.2200000000000006</v>
      </c>
      <c r="L55" s="203">
        <v>0</v>
      </c>
      <c r="M55" s="203">
        <v>2.31</v>
      </c>
      <c r="N55" s="203">
        <v>1.89</v>
      </c>
      <c r="O55" s="203">
        <v>1.29</v>
      </c>
      <c r="P55" s="203">
        <v>1</v>
      </c>
      <c r="Q55" s="203">
        <v>0.33</v>
      </c>
      <c r="R55" s="203">
        <v>0.67</v>
      </c>
      <c r="S55" s="203">
        <v>0.42</v>
      </c>
      <c r="T55" s="203">
        <v>0</v>
      </c>
      <c r="U55" s="203">
        <v>2.17</v>
      </c>
      <c r="V55" s="203">
        <v>0.33</v>
      </c>
      <c r="W55" s="203">
        <v>0.48</v>
      </c>
      <c r="X55" s="203">
        <v>1.57</v>
      </c>
      <c r="Y55" s="203">
        <v>0</v>
      </c>
      <c r="Z55" s="203">
        <v>4.4400000000000004</v>
      </c>
      <c r="AA55" s="203">
        <v>0</v>
      </c>
      <c r="AB55" s="203">
        <v>0</v>
      </c>
      <c r="AC55" s="203">
        <v>16.61</v>
      </c>
      <c r="AD55" s="203">
        <v>0</v>
      </c>
      <c r="AE55" s="203">
        <v>0</v>
      </c>
      <c r="AF55" s="203">
        <v>0</v>
      </c>
      <c r="AG55" s="203">
        <v>35.36</v>
      </c>
      <c r="AH55" s="203">
        <v>0</v>
      </c>
      <c r="AI55" s="203">
        <v>57.99</v>
      </c>
      <c r="AJ55" s="203">
        <v>0</v>
      </c>
      <c r="AK55" s="203">
        <v>15.61</v>
      </c>
      <c r="AL55" s="203">
        <v>0</v>
      </c>
      <c r="AM55" s="203">
        <v>0</v>
      </c>
      <c r="AN55" s="203">
        <v>0</v>
      </c>
      <c r="AO55" s="203">
        <v>373.54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18.079999999999998</v>
      </c>
      <c r="E56" s="203">
        <v>0</v>
      </c>
      <c r="F56" s="203">
        <v>0</v>
      </c>
      <c r="G56" s="203">
        <v>30.29</v>
      </c>
      <c r="H56" s="203">
        <v>0</v>
      </c>
      <c r="I56" s="203">
        <v>9.6300000000000008</v>
      </c>
      <c r="J56" s="203">
        <v>28.88</v>
      </c>
      <c r="K56" s="203">
        <v>9.2200000000000006</v>
      </c>
      <c r="L56" s="203">
        <v>0</v>
      </c>
      <c r="M56" s="203">
        <v>2.31</v>
      </c>
      <c r="N56" s="203">
        <v>1.89</v>
      </c>
      <c r="O56" s="203">
        <v>1.29</v>
      </c>
      <c r="P56" s="203">
        <v>1</v>
      </c>
      <c r="Q56" s="203">
        <v>0.33</v>
      </c>
      <c r="R56" s="203">
        <v>0.67</v>
      </c>
      <c r="S56" s="203">
        <v>0.42</v>
      </c>
      <c r="T56" s="203">
        <v>0</v>
      </c>
      <c r="U56" s="203">
        <v>2.17</v>
      </c>
      <c r="V56" s="203">
        <v>0.33</v>
      </c>
      <c r="W56" s="203">
        <v>0.48</v>
      </c>
      <c r="X56" s="203">
        <v>1.57</v>
      </c>
      <c r="Y56" s="203">
        <v>0</v>
      </c>
      <c r="Z56" s="203">
        <v>4.4400000000000004</v>
      </c>
      <c r="AA56" s="203">
        <v>0</v>
      </c>
      <c r="AB56" s="203">
        <v>0</v>
      </c>
      <c r="AC56" s="203">
        <v>20.38</v>
      </c>
      <c r="AD56" s="203">
        <v>0</v>
      </c>
      <c r="AE56" s="203">
        <v>0</v>
      </c>
      <c r="AF56" s="203">
        <v>0</v>
      </c>
      <c r="AG56" s="203">
        <v>35.36</v>
      </c>
      <c r="AH56" s="203">
        <v>0</v>
      </c>
      <c r="AI56" s="203">
        <v>57.99</v>
      </c>
      <c r="AJ56" s="203">
        <v>0</v>
      </c>
      <c r="AK56" s="203">
        <v>15.61</v>
      </c>
      <c r="AL56" s="203">
        <v>0</v>
      </c>
      <c r="AM56" s="203">
        <v>0</v>
      </c>
      <c r="AN56" s="203">
        <v>0</v>
      </c>
      <c r="AO56" s="203">
        <v>373.54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18.079999999999998</v>
      </c>
      <c r="E57" s="203">
        <v>0</v>
      </c>
      <c r="F57" s="203">
        <v>0</v>
      </c>
      <c r="G57" s="203">
        <v>30.29</v>
      </c>
      <c r="H57" s="203">
        <v>0</v>
      </c>
      <c r="I57" s="203">
        <v>9.6300000000000008</v>
      </c>
      <c r="J57" s="203">
        <v>28.88</v>
      </c>
      <c r="K57" s="203">
        <v>9.2200000000000006</v>
      </c>
      <c r="L57" s="203">
        <v>0</v>
      </c>
      <c r="M57" s="203">
        <v>2.31</v>
      </c>
      <c r="N57" s="203">
        <v>1.89</v>
      </c>
      <c r="O57" s="203">
        <v>1.29</v>
      </c>
      <c r="P57" s="203">
        <v>1</v>
      </c>
      <c r="Q57" s="203">
        <v>0.33</v>
      </c>
      <c r="R57" s="203">
        <v>0.67</v>
      </c>
      <c r="S57" s="203">
        <v>0.42</v>
      </c>
      <c r="T57" s="203">
        <v>0</v>
      </c>
      <c r="U57" s="203">
        <v>2.17</v>
      </c>
      <c r="V57" s="203">
        <v>0.33</v>
      </c>
      <c r="W57" s="203">
        <v>0.48</v>
      </c>
      <c r="X57" s="203">
        <v>1.57</v>
      </c>
      <c r="Y57" s="203">
        <v>0</v>
      </c>
      <c r="Z57" s="203">
        <v>4.4400000000000004</v>
      </c>
      <c r="AA57" s="203">
        <v>0</v>
      </c>
      <c r="AB57" s="203">
        <v>0</v>
      </c>
      <c r="AC57" s="203">
        <v>20.38</v>
      </c>
      <c r="AD57" s="203">
        <v>0</v>
      </c>
      <c r="AE57" s="203">
        <v>0</v>
      </c>
      <c r="AF57" s="203">
        <v>0</v>
      </c>
      <c r="AG57" s="203">
        <v>35.36</v>
      </c>
      <c r="AH57" s="203">
        <v>0</v>
      </c>
      <c r="AI57" s="203">
        <v>57.99</v>
      </c>
      <c r="AJ57" s="203">
        <v>0</v>
      </c>
      <c r="AK57" s="203">
        <v>15.61</v>
      </c>
      <c r="AL57" s="203">
        <v>0</v>
      </c>
      <c r="AM57" s="203">
        <v>0</v>
      </c>
      <c r="AN57" s="203">
        <v>0</v>
      </c>
      <c r="AO57" s="203">
        <v>373.54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18.079999999999998</v>
      </c>
      <c r="E58" s="203">
        <v>0</v>
      </c>
      <c r="F58" s="203">
        <v>0</v>
      </c>
      <c r="G58" s="203">
        <v>30.29</v>
      </c>
      <c r="H58" s="203">
        <v>0</v>
      </c>
      <c r="I58" s="203">
        <v>9.6300000000000008</v>
      </c>
      <c r="J58" s="203">
        <v>28.88</v>
      </c>
      <c r="K58" s="203">
        <v>9.2200000000000006</v>
      </c>
      <c r="L58" s="203">
        <v>0</v>
      </c>
      <c r="M58" s="203">
        <v>2.31</v>
      </c>
      <c r="N58" s="203">
        <v>1.89</v>
      </c>
      <c r="O58" s="203">
        <v>1.29</v>
      </c>
      <c r="P58" s="203">
        <v>1</v>
      </c>
      <c r="Q58" s="203">
        <v>0.33</v>
      </c>
      <c r="R58" s="203">
        <v>0.67</v>
      </c>
      <c r="S58" s="203">
        <v>0.42</v>
      </c>
      <c r="T58" s="203">
        <v>0</v>
      </c>
      <c r="U58" s="203">
        <v>2.17</v>
      </c>
      <c r="V58" s="203">
        <v>0.33</v>
      </c>
      <c r="W58" s="203">
        <v>0.48</v>
      </c>
      <c r="X58" s="203">
        <v>1.57</v>
      </c>
      <c r="Y58" s="203">
        <v>0</v>
      </c>
      <c r="Z58" s="203">
        <v>4.4400000000000004</v>
      </c>
      <c r="AA58" s="203">
        <v>0</v>
      </c>
      <c r="AB58" s="203">
        <v>0</v>
      </c>
      <c r="AC58" s="203">
        <v>20.38</v>
      </c>
      <c r="AD58" s="203">
        <v>0</v>
      </c>
      <c r="AE58" s="203">
        <v>0</v>
      </c>
      <c r="AF58" s="203">
        <v>0</v>
      </c>
      <c r="AG58" s="203">
        <v>35.36</v>
      </c>
      <c r="AH58" s="203">
        <v>0</v>
      </c>
      <c r="AI58" s="203">
        <v>57.99</v>
      </c>
      <c r="AJ58" s="203">
        <v>0</v>
      </c>
      <c r="AK58" s="203">
        <v>15.61</v>
      </c>
      <c r="AL58" s="203">
        <v>0</v>
      </c>
      <c r="AM58" s="203">
        <v>0</v>
      </c>
      <c r="AN58" s="203">
        <v>0</v>
      </c>
      <c r="AO58" s="203">
        <v>373.54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18.079999999999998</v>
      </c>
      <c r="E59" s="203">
        <v>0</v>
      </c>
      <c r="F59" s="203">
        <v>0</v>
      </c>
      <c r="G59" s="203">
        <v>30.29</v>
      </c>
      <c r="H59" s="203">
        <v>0</v>
      </c>
      <c r="I59" s="203">
        <v>9.6300000000000008</v>
      </c>
      <c r="J59" s="203">
        <v>28.88</v>
      </c>
      <c r="K59" s="203">
        <v>9.2200000000000006</v>
      </c>
      <c r="L59" s="203">
        <v>0</v>
      </c>
      <c r="M59" s="203">
        <v>2.31</v>
      </c>
      <c r="N59" s="203">
        <v>1.89</v>
      </c>
      <c r="O59" s="203">
        <v>1.29</v>
      </c>
      <c r="P59" s="203">
        <v>1</v>
      </c>
      <c r="Q59" s="203">
        <v>0.33</v>
      </c>
      <c r="R59" s="203">
        <v>0.67</v>
      </c>
      <c r="S59" s="203">
        <v>0.42</v>
      </c>
      <c r="T59" s="203">
        <v>0</v>
      </c>
      <c r="U59" s="203">
        <v>2.17</v>
      </c>
      <c r="V59" s="203">
        <v>0.33</v>
      </c>
      <c r="W59" s="203">
        <v>0.48</v>
      </c>
      <c r="X59" s="203">
        <v>1.57</v>
      </c>
      <c r="Y59" s="203">
        <v>0</v>
      </c>
      <c r="Z59" s="203">
        <v>4.4400000000000004</v>
      </c>
      <c r="AA59" s="203">
        <v>0</v>
      </c>
      <c r="AB59" s="203">
        <v>0</v>
      </c>
      <c r="AC59" s="203">
        <v>19.989999999999998</v>
      </c>
      <c r="AD59" s="203">
        <v>0</v>
      </c>
      <c r="AE59" s="203">
        <v>0</v>
      </c>
      <c r="AF59" s="203">
        <v>0</v>
      </c>
      <c r="AG59" s="203">
        <v>35.36</v>
      </c>
      <c r="AH59" s="203">
        <v>0</v>
      </c>
      <c r="AI59" s="203">
        <v>57.99</v>
      </c>
      <c r="AJ59" s="203">
        <v>0</v>
      </c>
      <c r="AK59" s="203">
        <v>15.61</v>
      </c>
      <c r="AL59" s="203">
        <v>0</v>
      </c>
      <c r="AM59" s="203">
        <v>0</v>
      </c>
      <c r="AN59" s="203">
        <v>0</v>
      </c>
      <c r="AO59" s="203">
        <v>373.54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18.079999999999998</v>
      </c>
      <c r="E60" s="203">
        <v>0</v>
      </c>
      <c r="F60" s="203">
        <v>0</v>
      </c>
      <c r="G60" s="203">
        <v>30.29</v>
      </c>
      <c r="H60" s="203">
        <v>0</v>
      </c>
      <c r="I60" s="203">
        <v>9.6300000000000008</v>
      </c>
      <c r="J60" s="203">
        <v>28.88</v>
      </c>
      <c r="K60" s="203">
        <v>9.2200000000000006</v>
      </c>
      <c r="L60" s="203">
        <v>0</v>
      </c>
      <c r="M60" s="203">
        <v>2.31</v>
      </c>
      <c r="N60" s="203">
        <v>1.89</v>
      </c>
      <c r="O60" s="203">
        <v>1.29</v>
      </c>
      <c r="P60" s="203">
        <v>1</v>
      </c>
      <c r="Q60" s="203">
        <v>0.33</v>
      </c>
      <c r="R60" s="203">
        <v>0.67</v>
      </c>
      <c r="S60" s="203">
        <v>0.42</v>
      </c>
      <c r="T60" s="203">
        <v>0</v>
      </c>
      <c r="U60" s="203">
        <v>2.17</v>
      </c>
      <c r="V60" s="203">
        <v>0.33</v>
      </c>
      <c r="W60" s="203">
        <v>0.48</v>
      </c>
      <c r="X60" s="203">
        <v>1.57</v>
      </c>
      <c r="Y60" s="203">
        <v>0</v>
      </c>
      <c r="Z60" s="203">
        <v>4.4400000000000004</v>
      </c>
      <c r="AA60" s="203">
        <v>0</v>
      </c>
      <c r="AB60" s="203">
        <v>0</v>
      </c>
      <c r="AC60" s="203">
        <v>19.989999999999998</v>
      </c>
      <c r="AD60" s="203">
        <v>0</v>
      </c>
      <c r="AE60" s="203">
        <v>0</v>
      </c>
      <c r="AF60" s="203">
        <v>0</v>
      </c>
      <c r="AG60" s="203">
        <v>35.36</v>
      </c>
      <c r="AH60" s="203">
        <v>0</v>
      </c>
      <c r="AI60" s="203">
        <v>57.99</v>
      </c>
      <c r="AJ60" s="203">
        <v>0</v>
      </c>
      <c r="AK60" s="203">
        <v>15.61</v>
      </c>
      <c r="AL60" s="203">
        <v>0</v>
      </c>
      <c r="AM60" s="203">
        <v>0</v>
      </c>
      <c r="AN60" s="203">
        <v>0</v>
      </c>
      <c r="AO60" s="203">
        <v>373.54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18.079999999999998</v>
      </c>
      <c r="E61" s="203">
        <v>0</v>
      </c>
      <c r="F61" s="203">
        <v>0</v>
      </c>
      <c r="G61" s="203">
        <v>30.29</v>
      </c>
      <c r="H61" s="203">
        <v>0</v>
      </c>
      <c r="I61" s="203">
        <v>9.6300000000000008</v>
      </c>
      <c r="J61" s="203">
        <v>28.88</v>
      </c>
      <c r="K61" s="203">
        <v>9.23</v>
      </c>
      <c r="L61" s="203">
        <v>0</v>
      </c>
      <c r="M61" s="203">
        <v>2.31</v>
      </c>
      <c r="N61" s="203">
        <v>1.89</v>
      </c>
      <c r="O61" s="203">
        <v>1.29</v>
      </c>
      <c r="P61" s="203">
        <v>1</v>
      </c>
      <c r="Q61" s="203">
        <v>0.33</v>
      </c>
      <c r="R61" s="203">
        <v>0.67</v>
      </c>
      <c r="S61" s="203">
        <v>0.42</v>
      </c>
      <c r="T61" s="203">
        <v>0</v>
      </c>
      <c r="U61" s="203">
        <v>2.17</v>
      </c>
      <c r="V61" s="203">
        <v>0.33</v>
      </c>
      <c r="W61" s="203">
        <v>0.35</v>
      </c>
      <c r="X61" s="203">
        <v>1.57</v>
      </c>
      <c r="Y61" s="203">
        <v>0</v>
      </c>
      <c r="Z61" s="203">
        <v>4.4400000000000004</v>
      </c>
      <c r="AA61" s="203">
        <v>0</v>
      </c>
      <c r="AB61" s="203">
        <v>0</v>
      </c>
      <c r="AC61" s="203">
        <v>19.989999999999998</v>
      </c>
      <c r="AD61" s="203">
        <v>0</v>
      </c>
      <c r="AE61" s="203">
        <v>0</v>
      </c>
      <c r="AF61" s="203">
        <v>0</v>
      </c>
      <c r="AG61" s="203">
        <v>35.36</v>
      </c>
      <c r="AH61" s="203">
        <v>0</v>
      </c>
      <c r="AI61" s="203">
        <v>57.99</v>
      </c>
      <c r="AJ61" s="203">
        <v>0</v>
      </c>
      <c r="AK61" s="203">
        <v>15.61</v>
      </c>
      <c r="AL61" s="203">
        <v>0</v>
      </c>
      <c r="AM61" s="203">
        <v>0</v>
      </c>
      <c r="AN61" s="203">
        <v>0</v>
      </c>
      <c r="AO61" s="203">
        <v>373.54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18.079999999999998</v>
      </c>
      <c r="E62" s="203">
        <v>0</v>
      </c>
      <c r="F62" s="203">
        <v>0</v>
      </c>
      <c r="G62" s="203">
        <v>30.29</v>
      </c>
      <c r="H62" s="203">
        <v>0</v>
      </c>
      <c r="I62" s="203">
        <v>9.6300000000000008</v>
      </c>
      <c r="J62" s="203">
        <v>28.88</v>
      </c>
      <c r="K62" s="203">
        <v>9.23</v>
      </c>
      <c r="L62" s="203">
        <v>0</v>
      </c>
      <c r="M62" s="203">
        <v>2.31</v>
      </c>
      <c r="N62" s="203">
        <v>1.89</v>
      </c>
      <c r="O62" s="203">
        <v>1.29</v>
      </c>
      <c r="P62" s="203">
        <v>1</v>
      </c>
      <c r="Q62" s="203">
        <v>0.33</v>
      </c>
      <c r="R62" s="203">
        <v>0.67</v>
      </c>
      <c r="S62" s="203">
        <v>0.42</v>
      </c>
      <c r="T62" s="203">
        <v>0</v>
      </c>
      <c r="U62" s="203">
        <v>2.17</v>
      </c>
      <c r="V62" s="203">
        <v>0.33</v>
      </c>
      <c r="W62" s="203">
        <v>0.2</v>
      </c>
      <c r="X62" s="203">
        <v>1.57</v>
      </c>
      <c r="Y62" s="203">
        <v>0</v>
      </c>
      <c r="Z62" s="203">
        <v>4.4400000000000004</v>
      </c>
      <c r="AA62" s="203">
        <v>0</v>
      </c>
      <c r="AB62" s="203">
        <v>0</v>
      </c>
      <c r="AC62" s="203">
        <v>19.989999999999998</v>
      </c>
      <c r="AD62" s="203">
        <v>0</v>
      </c>
      <c r="AE62" s="203">
        <v>0</v>
      </c>
      <c r="AF62" s="203">
        <v>0</v>
      </c>
      <c r="AG62" s="203">
        <v>35.36</v>
      </c>
      <c r="AH62" s="203">
        <v>0</v>
      </c>
      <c r="AI62" s="203">
        <v>57.99</v>
      </c>
      <c r="AJ62" s="203">
        <v>0</v>
      </c>
      <c r="AK62" s="203">
        <v>15.61</v>
      </c>
      <c r="AL62" s="203">
        <v>0</v>
      </c>
      <c r="AM62" s="203">
        <v>0</v>
      </c>
      <c r="AN62" s="203">
        <v>0</v>
      </c>
      <c r="AO62" s="203">
        <v>373.54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18.079999999999998</v>
      </c>
      <c r="E63" s="203">
        <v>0</v>
      </c>
      <c r="F63" s="203">
        <v>0</v>
      </c>
      <c r="G63" s="203">
        <v>30.29</v>
      </c>
      <c r="H63" s="203">
        <v>0</v>
      </c>
      <c r="I63" s="203">
        <v>9.6300000000000008</v>
      </c>
      <c r="J63" s="203">
        <v>28.88</v>
      </c>
      <c r="K63" s="203">
        <v>9.2200000000000006</v>
      </c>
      <c r="L63" s="203">
        <v>0</v>
      </c>
      <c r="M63" s="203">
        <v>2.31</v>
      </c>
      <c r="N63" s="203">
        <v>1.89</v>
      </c>
      <c r="O63" s="203">
        <v>1.29</v>
      </c>
      <c r="P63" s="203">
        <v>1</v>
      </c>
      <c r="Q63" s="203">
        <v>0.33</v>
      </c>
      <c r="R63" s="203">
        <v>0.67</v>
      </c>
      <c r="S63" s="203">
        <v>0.42</v>
      </c>
      <c r="T63" s="203">
        <v>0</v>
      </c>
      <c r="U63" s="203">
        <v>2.17</v>
      </c>
      <c r="V63" s="203">
        <v>0.33</v>
      </c>
      <c r="W63" s="203">
        <v>0.2</v>
      </c>
      <c r="X63" s="203">
        <v>1.57</v>
      </c>
      <c r="Y63" s="203">
        <v>0</v>
      </c>
      <c r="Z63" s="203">
        <v>4.4400000000000004</v>
      </c>
      <c r="AA63" s="203">
        <v>0</v>
      </c>
      <c r="AB63" s="203">
        <v>0</v>
      </c>
      <c r="AC63" s="203">
        <v>19.989999999999998</v>
      </c>
      <c r="AD63" s="203">
        <v>0</v>
      </c>
      <c r="AE63" s="203">
        <v>0</v>
      </c>
      <c r="AF63" s="203">
        <v>0</v>
      </c>
      <c r="AG63" s="203">
        <v>35.36</v>
      </c>
      <c r="AH63" s="203">
        <v>0</v>
      </c>
      <c r="AI63" s="203">
        <v>57.99</v>
      </c>
      <c r="AJ63" s="203">
        <v>0</v>
      </c>
      <c r="AK63" s="203">
        <v>15.61</v>
      </c>
      <c r="AL63" s="203">
        <v>0</v>
      </c>
      <c r="AM63" s="203">
        <v>0</v>
      </c>
      <c r="AN63" s="203">
        <v>0</v>
      </c>
      <c r="AO63" s="203">
        <v>373.54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18.079999999999998</v>
      </c>
      <c r="E64" s="203">
        <v>0</v>
      </c>
      <c r="F64" s="203">
        <v>0</v>
      </c>
      <c r="G64" s="203">
        <v>30.29</v>
      </c>
      <c r="H64" s="203">
        <v>0</v>
      </c>
      <c r="I64" s="203">
        <v>9.6300000000000008</v>
      </c>
      <c r="J64" s="203">
        <v>28.88</v>
      </c>
      <c r="K64" s="203">
        <v>9.2200000000000006</v>
      </c>
      <c r="L64" s="203">
        <v>0</v>
      </c>
      <c r="M64" s="203">
        <v>2.31</v>
      </c>
      <c r="N64" s="203">
        <v>1.89</v>
      </c>
      <c r="O64" s="203">
        <v>1.29</v>
      </c>
      <c r="P64" s="203">
        <v>1</v>
      </c>
      <c r="Q64" s="203">
        <v>0.33</v>
      </c>
      <c r="R64" s="203">
        <v>0.67</v>
      </c>
      <c r="S64" s="203">
        <v>0.42</v>
      </c>
      <c r="T64" s="203">
        <v>0</v>
      </c>
      <c r="U64" s="203">
        <v>2.17</v>
      </c>
      <c r="V64" s="203">
        <v>0.33</v>
      </c>
      <c r="W64" s="203">
        <v>0.2</v>
      </c>
      <c r="X64" s="203">
        <v>1.57</v>
      </c>
      <c r="Y64" s="203">
        <v>0</v>
      </c>
      <c r="Z64" s="203">
        <v>4.4400000000000004</v>
      </c>
      <c r="AA64" s="203">
        <v>0</v>
      </c>
      <c r="AB64" s="203">
        <v>0</v>
      </c>
      <c r="AC64" s="203">
        <v>19.989999999999998</v>
      </c>
      <c r="AD64" s="203">
        <v>0</v>
      </c>
      <c r="AE64" s="203">
        <v>0</v>
      </c>
      <c r="AF64" s="203">
        <v>0</v>
      </c>
      <c r="AG64" s="203">
        <v>35.36</v>
      </c>
      <c r="AH64" s="203">
        <v>0</v>
      </c>
      <c r="AI64" s="203">
        <v>57.99</v>
      </c>
      <c r="AJ64" s="203">
        <v>0</v>
      </c>
      <c r="AK64" s="203">
        <v>15.61</v>
      </c>
      <c r="AL64" s="203">
        <v>0</v>
      </c>
      <c r="AM64" s="203">
        <v>0</v>
      </c>
      <c r="AN64" s="203">
        <v>0</v>
      </c>
      <c r="AO64" s="203">
        <v>373.54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18.079999999999998</v>
      </c>
      <c r="E65" s="203">
        <v>0</v>
      </c>
      <c r="F65" s="203">
        <v>0</v>
      </c>
      <c r="G65" s="203">
        <v>30.29</v>
      </c>
      <c r="H65" s="203">
        <v>0</v>
      </c>
      <c r="I65" s="203">
        <v>9.6300000000000008</v>
      </c>
      <c r="J65" s="203">
        <v>28.88</v>
      </c>
      <c r="K65" s="203">
        <v>9.2200000000000006</v>
      </c>
      <c r="L65" s="203">
        <v>0</v>
      </c>
      <c r="M65" s="203">
        <v>2.31</v>
      </c>
      <c r="N65" s="203">
        <v>1.89</v>
      </c>
      <c r="O65" s="203">
        <v>1.29</v>
      </c>
      <c r="P65" s="203">
        <v>1</v>
      </c>
      <c r="Q65" s="203">
        <v>0.33</v>
      </c>
      <c r="R65" s="203">
        <v>0.67</v>
      </c>
      <c r="S65" s="203">
        <v>0.42</v>
      </c>
      <c r="T65" s="203">
        <v>0</v>
      </c>
      <c r="U65" s="203">
        <v>2.17</v>
      </c>
      <c r="V65" s="203">
        <v>0.33</v>
      </c>
      <c r="W65" s="203">
        <v>0.2</v>
      </c>
      <c r="X65" s="203">
        <v>1.57</v>
      </c>
      <c r="Y65" s="203">
        <v>0</v>
      </c>
      <c r="Z65" s="203">
        <v>4.4400000000000004</v>
      </c>
      <c r="AA65" s="203">
        <v>0</v>
      </c>
      <c r="AB65" s="203">
        <v>0</v>
      </c>
      <c r="AC65" s="203">
        <v>20.38</v>
      </c>
      <c r="AD65" s="203">
        <v>0</v>
      </c>
      <c r="AE65" s="203">
        <v>0</v>
      </c>
      <c r="AF65" s="203">
        <v>0</v>
      </c>
      <c r="AG65" s="203">
        <v>35.36</v>
      </c>
      <c r="AH65" s="203">
        <v>0</v>
      </c>
      <c r="AI65" s="203">
        <v>57.99</v>
      </c>
      <c r="AJ65" s="203">
        <v>0</v>
      </c>
      <c r="AK65" s="203">
        <v>15.61</v>
      </c>
      <c r="AL65" s="203">
        <v>0</v>
      </c>
      <c r="AM65" s="203">
        <v>0</v>
      </c>
      <c r="AN65" s="203">
        <v>0</v>
      </c>
      <c r="AO65" s="203">
        <v>373.54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18.079999999999998</v>
      </c>
      <c r="E66" s="203">
        <v>0</v>
      </c>
      <c r="F66" s="203">
        <v>0</v>
      </c>
      <c r="G66" s="203">
        <v>30.29</v>
      </c>
      <c r="H66" s="203">
        <v>0</v>
      </c>
      <c r="I66" s="203">
        <v>9.6300000000000008</v>
      </c>
      <c r="J66" s="203">
        <v>28.88</v>
      </c>
      <c r="K66" s="203">
        <v>9.2200000000000006</v>
      </c>
      <c r="L66" s="203">
        <v>0</v>
      </c>
      <c r="M66" s="203">
        <v>2.31</v>
      </c>
      <c r="N66" s="203">
        <v>1.89</v>
      </c>
      <c r="O66" s="203">
        <v>1.29</v>
      </c>
      <c r="P66" s="203">
        <v>1</v>
      </c>
      <c r="Q66" s="203">
        <v>0.33</v>
      </c>
      <c r="R66" s="203">
        <v>0.67</v>
      </c>
      <c r="S66" s="203">
        <v>0.42</v>
      </c>
      <c r="T66" s="203">
        <v>0</v>
      </c>
      <c r="U66" s="203">
        <v>2.17</v>
      </c>
      <c r="V66" s="203">
        <v>0.33</v>
      </c>
      <c r="W66" s="203">
        <v>0.2</v>
      </c>
      <c r="X66" s="203">
        <v>1.57</v>
      </c>
      <c r="Y66" s="203">
        <v>0</v>
      </c>
      <c r="Z66" s="203">
        <v>4.4400000000000004</v>
      </c>
      <c r="AA66" s="203">
        <v>0</v>
      </c>
      <c r="AB66" s="203">
        <v>0</v>
      </c>
      <c r="AC66" s="203">
        <v>20.38</v>
      </c>
      <c r="AD66" s="203">
        <v>0</v>
      </c>
      <c r="AE66" s="203">
        <v>0</v>
      </c>
      <c r="AF66" s="203">
        <v>0</v>
      </c>
      <c r="AG66" s="203">
        <v>35.36</v>
      </c>
      <c r="AH66" s="203">
        <v>0</v>
      </c>
      <c r="AI66" s="203">
        <v>57.99</v>
      </c>
      <c r="AJ66" s="203">
        <v>0</v>
      </c>
      <c r="AK66" s="203">
        <v>15.61</v>
      </c>
      <c r="AL66" s="203">
        <v>0</v>
      </c>
      <c r="AM66" s="203">
        <v>0</v>
      </c>
      <c r="AN66" s="203">
        <v>0</v>
      </c>
      <c r="AO66" s="203">
        <v>373.54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17.62</v>
      </c>
      <c r="E67" s="203">
        <v>0</v>
      </c>
      <c r="F67" s="203">
        <v>0</v>
      </c>
      <c r="G67" s="203">
        <v>30.29</v>
      </c>
      <c r="H67" s="203">
        <v>0</v>
      </c>
      <c r="I67" s="203">
        <v>9.6300000000000008</v>
      </c>
      <c r="J67" s="203">
        <v>28.88</v>
      </c>
      <c r="K67" s="203">
        <v>9.2200000000000006</v>
      </c>
      <c r="L67" s="203">
        <v>0</v>
      </c>
      <c r="M67" s="203">
        <v>2.31</v>
      </c>
      <c r="N67" s="203">
        <v>1.89</v>
      </c>
      <c r="O67" s="203">
        <v>1.29</v>
      </c>
      <c r="P67" s="203">
        <v>1</v>
      </c>
      <c r="Q67" s="203">
        <v>0.33</v>
      </c>
      <c r="R67" s="203">
        <v>0.67</v>
      </c>
      <c r="S67" s="203">
        <v>0.42</v>
      </c>
      <c r="T67" s="203">
        <v>0</v>
      </c>
      <c r="U67" s="203">
        <v>2.17</v>
      </c>
      <c r="V67" s="203">
        <v>0.33</v>
      </c>
      <c r="W67" s="203">
        <v>0.2</v>
      </c>
      <c r="X67" s="203">
        <v>1.57</v>
      </c>
      <c r="Y67" s="203">
        <v>0</v>
      </c>
      <c r="Z67" s="203">
        <v>4.4400000000000004</v>
      </c>
      <c r="AA67" s="203">
        <v>0</v>
      </c>
      <c r="AB67" s="203">
        <v>0</v>
      </c>
      <c r="AC67" s="203">
        <v>20.38</v>
      </c>
      <c r="AD67" s="203">
        <v>0</v>
      </c>
      <c r="AE67" s="203">
        <v>0</v>
      </c>
      <c r="AF67" s="203">
        <v>0</v>
      </c>
      <c r="AG67" s="203">
        <v>35.36</v>
      </c>
      <c r="AH67" s="203">
        <v>0</v>
      </c>
      <c r="AI67" s="203">
        <v>57.99</v>
      </c>
      <c r="AJ67" s="203">
        <v>0</v>
      </c>
      <c r="AK67" s="203">
        <v>15.61</v>
      </c>
      <c r="AL67" s="203">
        <v>0</v>
      </c>
      <c r="AM67" s="203">
        <v>0</v>
      </c>
      <c r="AN67" s="203">
        <v>0</v>
      </c>
      <c r="AO67" s="203">
        <v>373.54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17.62</v>
      </c>
      <c r="E68" s="203">
        <v>0</v>
      </c>
      <c r="F68" s="203">
        <v>0</v>
      </c>
      <c r="G68" s="203">
        <v>30.29</v>
      </c>
      <c r="H68" s="203">
        <v>0</v>
      </c>
      <c r="I68" s="203">
        <v>9.6300000000000008</v>
      </c>
      <c r="J68" s="203">
        <v>28.88</v>
      </c>
      <c r="K68" s="203">
        <v>9.2200000000000006</v>
      </c>
      <c r="L68" s="203">
        <v>0.34</v>
      </c>
      <c r="M68" s="203">
        <v>2.31</v>
      </c>
      <c r="N68" s="203">
        <v>1.89</v>
      </c>
      <c r="O68" s="203">
        <v>1.29</v>
      </c>
      <c r="P68" s="203">
        <v>1</v>
      </c>
      <c r="Q68" s="203">
        <v>0.33</v>
      </c>
      <c r="R68" s="203">
        <v>0.67</v>
      </c>
      <c r="S68" s="203">
        <v>0.42</v>
      </c>
      <c r="T68" s="203">
        <v>0</v>
      </c>
      <c r="U68" s="203">
        <v>2.17</v>
      </c>
      <c r="V68" s="203">
        <v>0.33</v>
      </c>
      <c r="W68" s="203">
        <v>0.2</v>
      </c>
      <c r="X68" s="203">
        <v>1.57</v>
      </c>
      <c r="Y68" s="203">
        <v>0</v>
      </c>
      <c r="Z68" s="203">
        <v>4.4400000000000004</v>
      </c>
      <c r="AA68" s="203">
        <v>0</v>
      </c>
      <c r="AB68" s="203">
        <v>0</v>
      </c>
      <c r="AC68" s="203">
        <v>20.38</v>
      </c>
      <c r="AD68" s="203">
        <v>0</v>
      </c>
      <c r="AE68" s="203">
        <v>0</v>
      </c>
      <c r="AF68" s="203">
        <v>0</v>
      </c>
      <c r="AG68" s="203">
        <v>35.36</v>
      </c>
      <c r="AH68" s="203">
        <v>0</v>
      </c>
      <c r="AI68" s="203">
        <v>57.99</v>
      </c>
      <c r="AJ68" s="203">
        <v>0</v>
      </c>
      <c r="AK68" s="203">
        <v>15.61</v>
      </c>
      <c r="AL68" s="203">
        <v>0</v>
      </c>
      <c r="AM68" s="203">
        <v>0</v>
      </c>
      <c r="AN68" s="203">
        <v>0</v>
      </c>
      <c r="AO68" s="203">
        <v>373.54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17.62</v>
      </c>
      <c r="E69" s="203">
        <v>0</v>
      </c>
      <c r="F69" s="203">
        <v>0</v>
      </c>
      <c r="G69" s="203">
        <v>30.29</v>
      </c>
      <c r="H69" s="203">
        <v>0</v>
      </c>
      <c r="I69" s="203">
        <v>9.6300000000000008</v>
      </c>
      <c r="J69" s="203">
        <v>28.88</v>
      </c>
      <c r="K69" s="203">
        <v>9.2200000000000006</v>
      </c>
      <c r="L69" s="203">
        <v>0.34</v>
      </c>
      <c r="M69" s="203">
        <v>2.31</v>
      </c>
      <c r="N69" s="203">
        <v>1.89</v>
      </c>
      <c r="O69" s="203">
        <v>1.29</v>
      </c>
      <c r="P69" s="203">
        <v>1</v>
      </c>
      <c r="Q69" s="203">
        <v>0.33</v>
      </c>
      <c r="R69" s="203">
        <v>0.67</v>
      </c>
      <c r="S69" s="203">
        <v>0.42</v>
      </c>
      <c r="T69" s="203">
        <v>0</v>
      </c>
      <c r="U69" s="203">
        <v>3.4</v>
      </c>
      <c r="V69" s="203">
        <v>0.33</v>
      </c>
      <c r="W69" s="203">
        <v>0.67</v>
      </c>
      <c r="X69" s="203">
        <v>1.57</v>
      </c>
      <c r="Y69" s="203">
        <v>0</v>
      </c>
      <c r="Z69" s="203">
        <v>4.4400000000000004</v>
      </c>
      <c r="AA69" s="203">
        <v>0</v>
      </c>
      <c r="AB69" s="203">
        <v>0</v>
      </c>
      <c r="AC69" s="203">
        <v>20.38</v>
      </c>
      <c r="AD69" s="203">
        <v>0</v>
      </c>
      <c r="AE69" s="203">
        <v>0</v>
      </c>
      <c r="AF69" s="203">
        <v>0</v>
      </c>
      <c r="AG69" s="203">
        <v>35.36</v>
      </c>
      <c r="AH69" s="203">
        <v>0</v>
      </c>
      <c r="AI69" s="203">
        <v>57.99</v>
      </c>
      <c r="AJ69" s="203">
        <v>0</v>
      </c>
      <c r="AK69" s="203">
        <v>15.61</v>
      </c>
      <c r="AL69" s="203">
        <v>0</v>
      </c>
      <c r="AM69" s="203">
        <v>0</v>
      </c>
      <c r="AN69" s="203">
        <v>0</v>
      </c>
      <c r="AO69" s="203">
        <v>373.54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17.62</v>
      </c>
      <c r="E70" s="203">
        <v>0</v>
      </c>
      <c r="F70" s="203">
        <v>0</v>
      </c>
      <c r="G70" s="203">
        <v>30.29</v>
      </c>
      <c r="H70" s="203">
        <v>0</v>
      </c>
      <c r="I70" s="203">
        <v>9.6300000000000008</v>
      </c>
      <c r="J70" s="203">
        <v>28.88</v>
      </c>
      <c r="K70" s="203">
        <v>9.2200000000000006</v>
      </c>
      <c r="L70" s="203">
        <v>0.34</v>
      </c>
      <c r="M70" s="203">
        <v>2.31</v>
      </c>
      <c r="N70" s="203">
        <v>1.89</v>
      </c>
      <c r="O70" s="203">
        <v>1.29</v>
      </c>
      <c r="P70" s="203">
        <v>1</v>
      </c>
      <c r="Q70" s="203">
        <v>0.33</v>
      </c>
      <c r="R70" s="203">
        <v>0.67</v>
      </c>
      <c r="S70" s="203">
        <v>0.42</v>
      </c>
      <c r="T70" s="203">
        <v>0</v>
      </c>
      <c r="U70" s="203">
        <v>3.18</v>
      </c>
      <c r="V70" s="203">
        <v>0.33</v>
      </c>
      <c r="W70" s="203">
        <v>0</v>
      </c>
      <c r="X70" s="203">
        <v>1.57</v>
      </c>
      <c r="Y70" s="203">
        <v>0</v>
      </c>
      <c r="Z70" s="203">
        <v>7.9</v>
      </c>
      <c r="AA70" s="203">
        <v>0</v>
      </c>
      <c r="AB70" s="203">
        <v>0</v>
      </c>
      <c r="AC70" s="203">
        <v>20.38</v>
      </c>
      <c r="AD70" s="203">
        <v>0</v>
      </c>
      <c r="AE70" s="203">
        <v>0</v>
      </c>
      <c r="AF70" s="203">
        <v>0</v>
      </c>
      <c r="AG70" s="203">
        <v>35.36</v>
      </c>
      <c r="AH70" s="203">
        <v>0</v>
      </c>
      <c r="AI70" s="203">
        <v>57.99</v>
      </c>
      <c r="AJ70" s="203">
        <v>0</v>
      </c>
      <c r="AK70" s="203">
        <v>15.61</v>
      </c>
      <c r="AL70" s="203">
        <v>0</v>
      </c>
      <c r="AM70" s="203">
        <v>0</v>
      </c>
      <c r="AN70" s="203">
        <v>0</v>
      </c>
      <c r="AO70" s="203">
        <v>373.54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17.62</v>
      </c>
      <c r="E71" s="203">
        <v>0</v>
      </c>
      <c r="F71" s="203">
        <v>0</v>
      </c>
      <c r="G71" s="203">
        <v>30.43</v>
      </c>
      <c r="H71" s="203">
        <v>0</v>
      </c>
      <c r="I71" s="203">
        <v>9.6300000000000008</v>
      </c>
      <c r="J71" s="203">
        <v>28.88</v>
      </c>
      <c r="K71" s="203">
        <v>9.2200000000000006</v>
      </c>
      <c r="L71" s="203">
        <v>0.34</v>
      </c>
      <c r="M71" s="203">
        <v>2.31</v>
      </c>
      <c r="N71" s="203">
        <v>1.89</v>
      </c>
      <c r="O71" s="203">
        <v>1.29</v>
      </c>
      <c r="P71" s="203">
        <v>1</v>
      </c>
      <c r="Q71" s="203">
        <v>0.33</v>
      </c>
      <c r="R71" s="203">
        <v>0.67</v>
      </c>
      <c r="S71" s="203">
        <v>0.42</v>
      </c>
      <c r="T71" s="203">
        <v>0</v>
      </c>
      <c r="U71" s="203">
        <v>3.18</v>
      </c>
      <c r="V71" s="203">
        <v>0.33</v>
      </c>
      <c r="W71" s="203">
        <v>0.64</v>
      </c>
      <c r="X71" s="203">
        <v>1.57</v>
      </c>
      <c r="Y71" s="203">
        <v>0</v>
      </c>
      <c r="Z71" s="203">
        <v>4.4400000000000004</v>
      </c>
      <c r="AA71" s="203">
        <v>0</v>
      </c>
      <c r="AB71" s="203">
        <v>0</v>
      </c>
      <c r="AC71" s="203">
        <v>20.38</v>
      </c>
      <c r="AD71" s="203">
        <v>0</v>
      </c>
      <c r="AE71" s="203">
        <v>0</v>
      </c>
      <c r="AF71" s="203">
        <v>0</v>
      </c>
      <c r="AG71" s="203">
        <v>35.36</v>
      </c>
      <c r="AH71" s="203">
        <v>0</v>
      </c>
      <c r="AI71" s="203">
        <v>57.99</v>
      </c>
      <c r="AJ71" s="203">
        <v>0</v>
      </c>
      <c r="AK71" s="203">
        <v>15.61</v>
      </c>
      <c r="AL71" s="203">
        <v>0</v>
      </c>
      <c r="AM71" s="203">
        <v>0</v>
      </c>
      <c r="AN71" s="203">
        <v>0</v>
      </c>
      <c r="AO71" s="203">
        <v>373.54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17.62</v>
      </c>
      <c r="E72" s="203">
        <v>0</v>
      </c>
      <c r="F72" s="203">
        <v>0</v>
      </c>
      <c r="G72" s="203">
        <v>30.43</v>
      </c>
      <c r="H72" s="203">
        <v>0</v>
      </c>
      <c r="I72" s="203">
        <v>9.6300000000000008</v>
      </c>
      <c r="J72" s="203">
        <v>28.88</v>
      </c>
      <c r="K72" s="203">
        <v>9.2200000000000006</v>
      </c>
      <c r="L72" s="203">
        <v>0.34</v>
      </c>
      <c r="M72" s="203">
        <v>2.31</v>
      </c>
      <c r="N72" s="203">
        <v>1.89</v>
      </c>
      <c r="O72" s="203">
        <v>1.29</v>
      </c>
      <c r="P72" s="203">
        <v>1</v>
      </c>
      <c r="Q72" s="203">
        <v>0.33</v>
      </c>
      <c r="R72" s="203">
        <v>0.67</v>
      </c>
      <c r="S72" s="203">
        <v>0.42</v>
      </c>
      <c r="T72" s="203">
        <v>0</v>
      </c>
      <c r="U72" s="203">
        <v>3.18</v>
      </c>
      <c r="V72" s="203">
        <v>0.33</v>
      </c>
      <c r="W72" s="203">
        <v>0.65</v>
      </c>
      <c r="X72" s="203">
        <v>1.57</v>
      </c>
      <c r="Y72" s="203">
        <v>0</v>
      </c>
      <c r="Z72" s="203">
        <v>4.4400000000000004</v>
      </c>
      <c r="AA72" s="203">
        <v>0</v>
      </c>
      <c r="AB72" s="203">
        <v>0</v>
      </c>
      <c r="AC72" s="203">
        <v>20.38</v>
      </c>
      <c r="AD72" s="203">
        <v>0</v>
      </c>
      <c r="AE72" s="203">
        <v>0</v>
      </c>
      <c r="AF72" s="203">
        <v>0</v>
      </c>
      <c r="AG72" s="203">
        <v>35.36</v>
      </c>
      <c r="AH72" s="203">
        <v>0</v>
      </c>
      <c r="AI72" s="203">
        <v>57.99</v>
      </c>
      <c r="AJ72" s="203">
        <v>0</v>
      </c>
      <c r="AK72" s="203">
        <v>15.61</v>
      </c>
      <c r="AL72" s="203">
        <v>0</v>
      </c>
      <c r="AM72" s="203">
        <v>0</v>
      </c>
      <c r="AN72" s="203">
        <v>0</v>
      </c>
      <c r="AO72" s="203">
        <v>373.54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17.62</v>
      </c>
      <c r="E73" s="203">
        <v>0</v>
      </c>
      <c r="F73" s="203">
        <v>0</v>
      </c>
      <c r="G73" s="203">
        <v>30.43</v>
      </c>
      <c r="H73" s="203">
        <v>0</v>
      </c>
      <c r="I73" s="203">
        <v>9.6300000000000008</v>
      </c>
      <c r="J73" s="203">
        <v>28.88</v>
      </c>
      <c r="K73" s="203">
        <v>9.2200000000000006</v>
      </c>
      <c r="L73" s="203">
        <v>0.34</v>
      </c>
      <c r="M73" s="203">
        <v>2.31</v>
      </c>
      <c r="N73" s="203">
        <v>1.89</v>
      </c>
      <c r="O73" s="203">
        <v>1.29</v>
      </c>
      <c r="P73" s="203">
        <v>1</v>
      </c>
      <c r="Q73" s="203">
        <v>0.33</v>
      </c>
      <c r="R73" s="203">
        <v>0.67</v>
      </c>
      <c r="S73" s="203">
        <v>0.42</v>
      </c>
      <c r="T73" s="203">
        <v>0</v>
      </c>
      <c r="U73" s="203">
        <v>3.18</v>
      </c>
      <c r="V73" s="203">
        <v>0.33</v>
      </c>
      <c r="W73" s="203">
        <v>0.65</v>
      </c>
      <c r="X73" s="203">
        <v>1.57</v>
      </c>
      <c r="Y73" s="203">
        <v>0</v>
      </c>
      <c r="Z73" s="203">
        <v>4.4400000000000004</v>
      </c>
      <c r="AA73" s="203">
        <v>0</v>
      </c>
      <c r="AB73" s="203">
        <v>0</v>
      </c>
      <c r="AC73" s="203">
        <v>20.38</v>
      </c>
      <c r="AD73" s="203">
        <v>0</v>
      </c>
      <c r="AE73" s="203">
        <v>0</v>
      </c>
      <c r="AF73" s="203">
        <v>0</v>
      </c>
      <c r="AG73" s="203">
        <v>35.36</v>
      </c>
      <c r="AH73" s="203">
        <v>0</v>
      </c>
      <c r="AI73" s="203">
        <v>57.99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373.54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17.62</v>
      </c>
      <c r="E74" s="203">
        <v>0</v>
      </c>
      <c r="F74" s="203">
        <v>0</v>
      </c>
      <c r="G74" s="203">
        <v>30.43</v>
      </c>
      <c r="H74" s="203">
        <v>0</v>
      </c>
      <c r="I74" s="203">
        <v>9.6300000000000008</v>
      </c>
      <c r="J74" s="203">
        <v>28.88</v>
      </c>
      <c r="K74" s="203">
        <v>9.2200000000000006</v>
      </c>
      <c r="L74" s="203">
        <v>0.34</v>
      </c>
      <c r="M74" s="203">
        <v>2.31</v>
      </c>
      <c r="N74" s="203">
        <v>1.89</v>
      </c>
      <c r="O74" s="203">
        <v>1.29</v>
      </c>
      <c r="P74" s="203">
        <v>1</v>
      </c>
      <c r="Q74" s="203">
        <v>0.33</v>
      </c>
      <c r="R74" s="203">
        <v>0.67</v>
      </c>
      <c r="S74" s="203">
        <v>0.42</v>
      </c>
      <c r="T74" s="203">
        <v>0</v>
      </c>
      <c r="U74" s="203">
        <v>3.18</v>
      </c>
      <c r="V74" s="203">
        <v>0.33</v>
      </c>
      <c r="W74" s="203">
        <v>0.71</v>
      </c>
      <c r="X74" s="203">
        <v>1.57</v>
      </c>
      <c r="Y74" s="203">
        <v>0</v>
      </c>
      <c r="Z74" s="203">
        <v>4.4400000000000004</v>
      </c>
      <c r="AA74" s="203">
        <v>0</v>
      </c>
      <c r="AB74" s="203">
        <v>0</v>
      </c>
      <c r="AC74" s="203">
        <v>20.38</v>
      </c>
      <c r="AD74" s="203">
        <v>0</v>
      </c>
      <c r="AE74" s="203">
        <v>0</v>
      </c>
      <c r="AF74" s="203">
        <v>0</v>
      </c>
      <c r="AG74" s="203">
        <v>35.36</v>
      </c>
      <c r="AH74" s="203">
        <v>0</v>
      </c>
      <c r="AI74" s="203">
        <v>57.99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373.54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17.84</v>
      </c>
      <c r="E75" s="203">
        <v>0</v>
      </c>
      <c r="F75" s="203">
        <v>0</v>
      </c>
      <c r="G75" s="203">
        <v>30.43</v>
      </c>
      <c r="H75" s="203">
        <v>0</v>
      </c>
      <c r="I75" s="203">
        <v>9.6300000000000008</v>
      </c>
      <c r="J75" s="203">
        <v>28.88</v>
      </c>
      <c r="K75" s="203">
        <v>9.2200000000000006</v>
      </c>
      <c r="L75" s="203">
        <v>0.34</v>
      </c>
      <c r="M75" s="203">
        <v>2.31</v>
      </c>
      <c r="N75" s="203">
        <v>1.89</v>
      </c>
      <c r="O75" s="203">
        <v>1.29</v>
      </c>
      <c r="P75" s="203">
        <v>1</v>
      </c>
      <c r="Q75" s="203">
        <v>0.33</v>
      </c>
      <c r="R75" s="203">
        <v>0.67</v>
      </c>
      <c r="S75" s="203">
        <v>0.42</v>
      </c>
      <c r="T75" s="203">
        <v>0</v>
      </c>
      <c r="U75" s="203">
        <v>3.18</v>
      </c>
      <c r="V75" s="203">
        <v>0.33</v>
      </c>
      <c r="W75" s="203">
        <v>0.68</v>
      </c>
      <c r="X75" s="203">
        <v>1.57</v>
      </c>
      <c r="Y75" s="203">
        <v>0</v>
      </c>
      <c r="Z75" s="203">
        <v>4.4400000000000004</v>
      </c>
      <c r="AA75" s="203">
        <v>0</v>
      </c>
      <c r="AB75" s="203">
        <v>0</v>
      </c>
      <c r="AC75" s="203">
        <v>19.989999999999998</v>
      </c>
      <c r="AD75" s="203">
        <v>0</v>
      </c>
      <c r="AE75" s="203">
        <v>0</v>
      </c>
      <c r="AF75" s="203">
        <v>0</v>
      </c>
      <c r="AG75" s="203">
        <v>35.36</v>
      </c>
      <c r="AH75" s="203">
        <v>0</v>
      </c>
      <c r="AI75" s="203">
        <v>57.99</v>
      </c>
      <c r="AJ75" s="203">
        <v>0</v>
      </c>
      <c r="AK75" s="203">
        <v>15.61</v>
      </c>
      <c r="AL75" s="203">
        <v>0</v>
      </c>
      <c r="AM75" s="203">
        <v>0</v>
      </c>
      <c r="AN75" s="203">
        <v>0</v>
      </c>
      <c r="AO75" s="203">
        <v>389.1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17.84</v>
      </c>
      <c r="E76" s="203">
        <v>0</v>
      </c>
      <c r="F76" s="203">
        <v>0</v>
      </c>
      <c r="G76" s="203">
        <v>30.43</v>
      </c>
      <c r="H76" s="203">
        <v>0</v>
      </c>
      <c r="I76" s="203">
        <v>9.6300000000000008</v>
      </c>
      <c r="J76" s="203">
        <v>28.88</v>
      </c>
      <c r="K76" s="203">
        <v>9.2200000000000006</v>
      </c>
      <c r="L76" s="203">
        <v>0.34</v>
      </c>
      <c r="M76" s="203">
        <v>2.31</v>
      </c>
      <c r="N76" s="203">
        <v>1.89</v>
      </c>
      <c r="O76" s="203">
        <v>1.29</v>
      </c>
      <c r="P76" s="203">
        <v>1</v>
      </c>
      <c r="Q76" s="203">
        <v>0.33</v>
      </c>
      <c r="R76" s="203">
        <v>0.67</v>
      </c>
      <c r="S76" s="203">
        <v>0.42</v>
      </c>
      <c r="T76" s="203">
        <v>0</v>
      </c>
      <c r="U76" s="203">
        <v>3.18</v>
      </c>
      <c r="V76" s="203">
        <v>0.33</v>
      </c>
      <c r="W76" s="203">
        <v>0.68</v>
      </c>
      <c r="X76" s="203">
        <v>1.57</v>
      </c>
      <c r="Y76" s="203">
        <v>0</v>
      </c>
      <c r="Z76" s="203">
        <v>4.4400000000000004</v>
      </c>
      <c r="AA76" s="203">
        <v>0</v>
      </c>
      <c r="AB76" s="203">
        <v>0</v>
      </c>
      <c r="AC76" s="203">
        <v>19.989999999999998</v>
      </c>
      <c r="AD76" s="203">
        <v>0</v>
      </c>
      <c r="AE76" s="203">
        <v>0</v>
      </c>
      <c r="AF76" s="203">
        <v>0</v>
      </c>
      <c r="AG76" s="203">
        <v>35.36</v>
      </c>
      <c r="AH76" s="203">
        <v>0</v>
      </c>
      <c r="AI76" s="203">
        <v>57.99</v>
      </c>
      <c r="AJ76" s="203">
        <v>0</v>
      </c>
      <c r="AK76" s="203">
        <v>15.61</v>
      </c>
      <c r="AL76" s="203">
        <v>0</v>
      </c>
      <c r="AM76" s="203">
        <v>0</v>
      </c>
      <c r="AN76" s="203">
        <v>0</v>
      </c>
      <c r="AO76" s="203">
        <v>389.1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17.84</v>
      </c>
      <c r="E77" s="203">
        <v>0</v>
      </c>
      <c r="F77" s="203">
        <v>0</v>
      </c>
      <c r="G77" s="203">
        <v>30.43</v>
      </c>
      <c r="H77" s="203">
        <v>0</v>
      </c>
      <c r="I77" s="203">
        <v>9.6300000000000008</v>
      </c>
      <c r="J77" s="203">
        <v>28.88</v>
      </c>
      <c r="K77" s="203">
        <v>9.2200000000000006</v>
      </c>
      <c r="L77" s="203">
        <v>0.34</v>
      </c>
      <c r="M77" s="203">
        <v>2.31</v>
      </c>
      <c r="N77" s="203">
        <v>1.89</v>
      </c>
      <c r="O77" s="203">
        <v>1.29</v>
      </c>
      <c r="P77" s="203">
        <v>1</v>
      </c>
      <c r="Q77" s="203">
        <v>0.33</v>
      </c>
      <c r="R77" s="203">
        <v>0.67</v>
      </c>
      <c r="S77" s="203">
        <v>0.42</v>
      </c>
      <c r="T77" s="203">
        <v>0</v>
      </c>
      <c r="U77" s="203">
        <v>2.2200000000000002</v>
      </c>
      <c r="V77" s="203">
        <v>0.33</v>
      </c>
      <c r="W77" s="203">
        <v>0.68</v>
      </c>
      <c r="X77" s="203">
        <v>1.57</v>
      </c>
      <c r="Y77" s="203">
        <v>0</v>
      </c>
      <c r="Z77" s="203">
        <v>4.4400000000000004</v>
      </c>
      <c r="AA77" s="203">
        <v>0</v>
      </c>
      <c r="AB77" s="203">
        <v>0</v>
      </c>
      <c r="AC77" s="203">
        <v>19.989999999999998</v>
      </c>
      <c r="AD77" s="203">
        <v>0</v>
      </c>
      <c r="AE77" s="203">
        <v>0</v>
      </c>
      <c r="AF77" s="203">
        <v>0</v>
      </c>
      <c r="AG77" s="203">
        <v>35.36</v>
      </c>
      <c r="AH77" s="203">
        <v>0</v>
      </c>
      <c r="AI77" s="203">
        <v>57.99</v>
      </c>
      <c r="AJ77" s="203">
        <v>0</v>
      </c>
      <c r="AK77" s="203">
        <v>15.61</v>
      </c>
      <c r="AL77" s="203">
        <v>0</v>
      </c>
      <c r="AM77" s="203">
        <v>0</v>
      </c>
      <c r="AN77" s="203">
        <v>0</v>
      </c>
      <c r="AO77" s="203">
        <v>389.1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17.989999999999998</v>
      </c>
      <c r="E78" s="203">
        <v>0</v>
      </c>
      <c r="F78" s="203">
        <v>0</v>
      </c>
      <c r="G78" s="203">
        <v>30.43</v>
      </c>
      <c r="H78" s="203">
        <v>0</v>
      </c>
      <c r="I78" s="203">
        <v>9.6300000000000008</v>
      </c>
      <c r="J78" s="203">
        <v>28.88</v>
      </c>
      <c r="K78" s="203">
        <v>9.2200000000000006</v>
      </c>
      <c r="L78" s="203">
        <v>0.34</v>
      </c>
      <c r="M78" s="203">
        <v>2.31</v>
      </c>
      <c r="N78" s="203">
        <v>1.89</v>
      </c>
      <c r="O78" s="203">
        <v>1.29</v>
      </c>
      <c r="P78" s="203">
        <v>1</v>
      </c>
      <c r="Q78" s="203">
        <v>0.33</v>
      </c>
      <c r="R78" s="203">
        <v>0.67</v>
      </c>
      <c r="S78" s="203">
        <v>0.42</v>
      </c>
      <c r="T78" s="203">
        <v>0</v>
      </c>
      <c r="U78" s="203">
        <v>2.2200000000000002</v>
      </c>
      <c r="V78" s="203">
        <v>0.33</v>
      </c>
      <c r="W78" s="203">
        <v>0.68</v>
      </c>
      <c r="X78" s="203">
        <v>1.57</v>
      </c>
      <c r="Y78" s="203">
        <v>0</v>
      </c>
      <c r="Z78" s="203">
        <v>4.4400000000000004</v>
      </c>
      <c r="AA78" s="203">
        <v>0</v>
      </c>
      <c r="AB78" s="203">
        <v>0</v>
      </c>
      <c r="AC78" s="203">
        <v>19.989999999999998</v>
      </c>
      <c r="AD78" s="203">
        <v>0</v>
      </c>
      <c r="AE78" s="203">
        <v>0</v>
      </c>
      <c r="AF78" s="203">
        <v>0</v>
      </c>
      <c r="AG78" s="203">
        <v>35.36</v>
      </c>
      <c r="AH78" s="203">
        <v>0</v>
      </c>
      <c r="AI78" s="203">
        <v>57.99</v>
      </c>
      <c r="AJ78" s="203">
        <v>0</v>
      </c>
      <c r="AK78" s="203">
        <v>15.61</v>
      </c>
      <c r="AL78" s="203">
        <v>0</v>
      </c>
      <c r="AM78" s="203">
        <v>0</v>
      </c>
      <c r="AN78" s="203">
        <v>0</v>
      </c>
      <c r="AO78" s="203">
        <v>389.1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18.079999999999998</v>
      </c>
      <c r="E79" s="203">
        <v>0</v>
      </c>
      <c r="F79" s="203">
        <v>0</v>
      </c>
      <c r="G79" s="203">
        <v>30.43</v>
      </c>
      <c r="H79" s="203">
        <v>0</v>
      </c>
      <c r="I79" s="203">
        <v>9.6300000000000008</v>
      </c>
      <c r="J79" s="203">
        <v>28.88</v>
      </c>
      <c r="K79" s="203">
        <v>9.2200000000000006</v>
      </c>
      <c r="L79" s="203">
        <v>0.34</v>
      </c>
      <c r="M79" s="203">
        <v>2.31</v>
      </c>
      <c r="N79" s="203">
        <v>1.89</v>
      </c>
      <c r="O79" s="203">
        <v>1.29</v>
      </c>
      <c r="P79" s="203">
        <v>1</v>
      </c>
      <c r="Q79" s="203">
        <v>0.33</v>
      </c>
      <c r="R79" s="203">
        <v>0.67</v>
      </c>
      <c r="S79" s="203">
        <v>0.42</v>
      </c>
      <c r="T79" s="203">
        <v>0</v>
      </c>
      <c r="U79" s="203">
        <v>2.2200000000000002</v>
      </c>
      <c r="V79" s="203">
        <v>0.33</v>
      </c>
      <c r="W79" s="203">
        <v>0.68</v>
      </c>
      <c r="X79" s="203">
        <v>1.57</v>
      </c>
      <c r="Y79" s="203">
        <v>0</v>
      </c>
      <c r="Z79" s="203">
        <v>4.4400000000000004</v>
      </c>
      <c r="AA79" s="203">
        <v>0</v>
      </c>
      <c r="AB79" s="203">
        <v>0</v>
      </c>
      <c r="AC79" s="203">
        <v>19.600000000000001</v>
      </c>
      <c r="AD79" s="203">
        <v>0</v>
      </c>
      <c r="AE79" s="203">
        <v>0</v>
      </c>
      <c r="AF79" s="203">
        <v>0</v>
      </c>
      <c r="AG79" s="203">
        <v>35.36</v>
      </c>
      <c r="AH79" s="203">
        <v>0</v>
      </c>
      <c r="AI79" s="203">
        <v>57.99</v>
      </c>
      <c r="AJ79" s="203">
        <v>0</v>
      </c>
      <c r="AK79" s="203">
        <v>15.61</v>
      </c>
      <c r="AL79" s="203">
        <v>0</v>
      </c>
      <c r="AM79" s="203">
        <v>0</v>
      </c>
      <c r="AN79" s="203">
        <v>0</v>
      </c>
      <c r="AO79" s="203">
        <v>389.1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18.079999999999998</v>
      </c>
      <c r="E80" s="203">
        <v>0</v>
      </c>
      <c r="F80" s="203">
        <v>0</v>
      </c>
      <c r="G80" s="203">
        <v>30.43</v>
      </c>
      <c r="H80" s="203">
        <v>0</v>
      </c>
      <c r="I80" s="203">
        <v>9.6300000000000008</v>
      </c>
      <c r="J80" s="203">
        <v>28.88</v>
      </c>
      <c r="K80" s="203">
        <v>9.2200000000000006</v>
      </c>
      <c r="L80" s="203">
        <v>0.34</v>
      </c>
      <c r="M80" s="203">
        <v>2.31</v>
      </c>
      <c r="N80" s="203">
        <v>1.89</v>
      </c>
      <c r="O80" s="203">
        <v>1.29</v>
      </c>
      <c r="P80" s="203">
        <v>1</v>
      </c>
      <c r="Q80" s="203">
        <v>0.33</v>
      </c>
      <c r="R80" s="203">
        <v>0.67</v>
      </c>
      <c r="S80" s="203">
        <v>0.42</v>
      </c>
      <c r="T80" s="203">
        <v>0</v>
      </c>
      <c r="U80" s="203">
        <v>2.2200000000000002</v>
      </c>
      <c r="V80" s="203">
        <v>0.33</v>
      </c>
      <c r="W80" s="203">
        <v>0.68</v>
      </c>
      <c r="X80" s="203">
        <v>1.57</v>
      </c>
      <c r="Y80" s="203">
        <v>0</v>
      </c>
      <c r="Z80" s="203">
        <v>4.4400000000000004</v>
      </c>
      <c r="AA80" s="203">
        <v>0</v>
      </c>
      <c r="AB80" s="203">
        <v>0</v>
      </c>
      <c r="AC80" s="203">
        <v>19.600000000000001</v>
      </c>
      <c r="AD80" s="203">
        <v>0</v>
      </c>
      <c r="AE80" s="203">
        <v>0</v>
      </c>
      <c r="AF80" s="203">
        <v>0</v>
      </c>
      <c r="AG80" s="203">
        <v>35.36</v>
      </c>
      <c r="AH80" s="203">
        <v>0</v>
      </c>
      <c r="AI80" s="203">
        <v>57.99</v>
      </c>
      <c r="AJ80" s="203">
        <v>0</v>
      </c>
      <c r="AK80" s="203">
        <v>15.61</v>
      </c>
      <c r="AL80" s="203">
        <v>0</v>
      </c>
      <c r="AM80" s="203">
        <v>0</v>
      </c>
      <c r="AN80" s="203">
        <v>0</v>
      </c>
      <c r="AO80" s="203">
        <v>389.1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18.079999999999998</v>
      </c>
      <c r="E81" s="203">
        <v>0</v>
      </c>
      <c r="F81" s="203">
        <v>0</v>
      </c>
      <c r="G81" s="203">
        <v>30.43</v>
      </c>
      <c r="H81" s="203">
        <v>0</v>
      </c>
      <c r="I81" s="203">
        <v>9.6300000000000008</v>
      </c>
      <c r="J81" s="203">
        <v>28.88</v>
      </c>
      <c r="K81" s="203">
        <v>9.2200000000000006</v>
      </c>
      <c r="L81" s="203">
        <v>0.34</v>
      </c>
      <c r="M81" s="203">
        <v>2.31</v>
      </c>
      <c r="N81" s="203">
        <v>1.89</v>
      </c>
      <c r="O81" s="203">
        <v>1.29</v>
      </c>
      <c r="P81" s="203">
        <v>1</v>
      </c>
      <c r="Q81" s="203">
        <v>0.33</v>
      </c>
      <c r="R81" s="203">
        <v>0.67</v>
      </c>
      <c r="S81" s="203">
        <v>0.42</v>
      </c>
      <c r="T81" s="203">
        <v>0</v>
      </c>
      <c r="U81" s="203">
        <v>2.2200000000000002</v>
      </c>
      <c r="V81" s="203">
        <v>0.33</v>
      </c>
      <c r="W81" s="203">
        <v>0.68</v>
      </c>
      <c r="X81" s="203">
        <v>1.57</v>
      </c>
      <c r="Y81" s="203">
        <v>0</v>
      </c>
      <c r="Z81" s="203">
        <v>4.4400000000000004</v>
      </c>
      <c r="AA81" s="203">
        <v>0</v>
      </c>
      <c r="AB81" s="203">
        <v>0</v>
      </c>
      <c r="AC81" s="203">
        <v>19.600000000000001</v>
      </c>
      <c r="AD81" s="203">
        <v>0</v>
      </c>
      <c r="AE81" s="203">
        <v>0</v>
      </c>
      <c r="AF81" s="203">
        <v>0</v>
      </c>
      <c r="AG81" s="203">
        <v>35.36</v>
      </c>
      <c r="AH81" s="203">
        <v>0</v>
      </c>
      <c r="AI81" s="203">
        <v>57.99</v>
      </c>
      <c r="AJ81" s="203">
        <v>0</v>
      </c>
      <c r="AK81" s="203">
        <v>16.920000000000002</v>
      </c>
      <c r="AL81" s="203">
        <v>0</v>
      </c>
      <c r="AM81" s="203">
        <v>0</v>
      </c>
      <c r="AN81" s="203">
        <v>0</v>
      </c>
      <c r="AO81" s="203">
        <v>389.1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18.079999999999998</v>
      </c>
      <c r="E82" s="203">
        <v>0</v>
      </c>
      <c r="F82" s="203">
        <v>0</v>
      </c>
      <c r="G82" s="203">
        <v>30.43</v>
      </c>
      <c r="H82" s="203">
        <v>0</v>
      </c>
      <c r="I82" s="203">
        <v>9.6300000000000008</v>
      </c>
      <c r="J82" s="203">
        <v>28.88</v>
      </c>
      <c r="K82" s="203">
        <v>9.2200000000000006</v>
      </c>
      <c r="L82" s="203">
        <v>0.34</v>
      </c>
      <c r="M82" s="203">
        <v>2.31</v>
      </c>
      <c r="N82" s="203">
        <v>1.89</v>
      </c>
      <c r="O82" s="203">
        <v>1.29</v>
      </c>
      <c r="P82" s="203">
        <v>1</v>
      </c>
      <c r="Q82" s="203">
        <v>0.33</v>
      </c>
      <c r="R82" s="203">
        <v>0.67</v>
      </c>
      <c r="S82" s="203">
        <v>0.42</v>
      </c>
      <c r="T82" s="203">
        <v>0</v>
      </c>
      <c r="U82" s="203">
        <v>2.2200000000000002</v>
      </c>
      <c r="V82" s="203">
        <v>0.33</v>
      </c>
      <c r="W82" s="203">
        <v>0.68</v>
      </c>
      <c r="X82" s="203">
        <v>1.57</v>
      </c>
      <c r="Y82" s="203">
        <v>0</v>
      </c>
      <c r="Z82" s="203">
        <v>4.4400000000000004</v>
      </c>
      <c r="AA82" s="203">
        <v>0</v>
      </c>
      <c r="AB82" s="203">
        <v>0</v>
      </c>
      <c r="AC82" s="203">
        <v>19.600000000000001</v>
      </c>
      <c r="AD82" s="203">
        <v>0</v>
      </c>
      <c r="AE82" s="203">
        <v>0</v>
      </c>
      <c r="AF82" s="203">
        <v>0</v>
      </c>
      <c r="AG82" s="203">
        <v>35.36</v>
      </c>
      <c r="AH82" s="203">
        <v>0</v>
      </c>
      <c r="AI82" s="203">
        <v>57.99</v>
      </c>
      <c r="AJ82" s="203">
        <v>0</v>
      </c>
      <c r="AK82" s="203">
        <v>16.920000000000002</v>
      </c>
      <c r="AL82" s="203">
        <v>0</v>
      </c>
      <c r="AM82" s="203">
        <v>0</v>
      </c>
      <c r="AN82" s="203">
        <v>0</v>
      </c>
      <c r="AO82" s="203">
        <v>389.1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18.079999999999998</v>
      </c>
      <c r="E83" s="203">
        <v>0</v>
      </c>
      <c r="F83" s="203">
        <v>0</v>
      </c>
      <c r="G83" s="203">
        <v>30.43</v>
      </c>
      <c r="H83" s="203">
        <v>0</v>
      </c>
      <c r="I83" s="203">
        <v>9.6300000000000008</v>
      </c>
      <c r="J83" s="203">
        <v>28.88</v>
      </c>
      <c r="K83" s="203">
        <v>9.2200000000000006</v>
      </c>
      <c r="L83" s="203">
        <v>0</v>
      </c>
      <c r="M83" s="203">
        <v>2.31</v>
      </c>
      <c r="N83" s="203">
        <v>1.89</v>
      </c>
      <c r="O83" s="203">
        <v>1.29</v>
      </c>
      <c r="P83" s="203">
        <v>1</v>
      </c>
      <c r="Q83" s="203">
        <v>0.33</v>
      </c>
      <c r="R83" s="203">
        <v>0.67</v>
      </c>
      <c r="S83" s="203">
        <v>0.42</v>
      </c>
      <c r="T83" s="203">
        <v>0</v>
      </c>
      <c r="U83" s="203">
        <v>2.2200000000000002</v>
      </c>
      <c r="V83" s="203">
        <v>0.33</v>
      </c>
      <c r="W83" s="203">
        <v>0.68</v>
      </c>
      <c r="X83" s="203">
        <v>1.57</v>
      </c>
      <c r="Y83" s="203">
        <v>0</v>
      </c>
      <c r="Z83" s="203">
        <v>4.4400000000000004</v>
      </c>
      <c r="AA83" s="203">
        <v>0</v>
      </c>
      <c r="AB83" s="203">
        <v>0</v>
      </c>
      <c r="AC83" s="203">
        <v>19.600000000000001</v>
      </c>
      <c r="AD83" s="203">
        <v>0</v>
      </c>
      <c r="AE83" s="203">
        <v>0</v>
      </c>
      <c r="AF83" s="203">
        <v>0</v>
      </c>
      <c r="AG83" s="203">
        <v>35.36</v>
      </c>
      <c r="AH83" s="203">
        <v>0</v>
      </c>
      <c r="AI83" s="203">
        <v>57.99</v>
      </c>
      <c r="AJ83" s="203">
        <v>0</v>
      </c>
      <c r="AK83" s="203">
        <v>1.56</v>
      </c>
      <c r="AL83" s="203">
        <v>0</v>
      </c>
      <c r="AM83" s="203">
        <v>0</v>
      </c>
      <c r="AN83" s="203">
        <v>0</v>
      </c>
      <c r="AO83" s="203">
        <v>389.1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18.079999999999998</v>
      </c>
      <c r="E84" s="203">
        <v>0</v>
      </c>
      <c r="F84" s="203">
        <v>0</v>
      </c>
      <c r="G84" s="203">
        <v>30.43</v>
      </c>
      <c r="H84" s="203">
        <v>0</v>
      </c>
      <c r="I84" s="203">
        <v>9.6300000000000008</v>
      </c>
      <c r="J84" s="203">
        <v>28.88</v>
      </c>
      <c r="K84" s="203">
        <v>9.2200000000000006</v>
      </c>
      <c r="L84" s="203">
        <v>0</v>
      </c>
      <c r="M84" s="203">
        <v>2.31</v>
      </c>
      <c r="N84" s="203">
        <v>1.89</v>
      </c>
      <c r="O84" s="203">
        <v>1.29</v>
      </c>
      <c r="P84" s="203">
        <v>1</v>
      </c>
      <c r="Q84" s="203">
        <v>0.33</v>
      </c>
      <c r="R84" s="203">
        <v>0.67</v>
      </c>
      <c r="S84" s="203">
        <v>0.42</v>
      </c>
      <c r="T84" s="203">
        <v>0</v>
      </c>
      <c r="U84" s="203">
        <v>2.2200000000000002</v>
      </c>
      <c r="V84" s="203">
        <v>0.33</v>
      </c>
      <c r="W84" s="203">
        <v>0.68</v>
      </c>
      <c r="X84" s="203">
        <v>1.57</v>
      </c>
      <c r="Y84" s="203">
        <v>0</v>
      </c>
      <c r="Z84" s="203">
        <v>4.4400000000000004</v>
      </c>
      <c r="AA84" s="203">
        <v>0</v>
      </c>
      <c r="AB84" s="203">
        <v>0</v>
      </c>
      <c r="AC84" s="203">
        <v>19.600000000000001</v>
      </c>
      <c r="AD84" s="203">
        <v>0</v>
      </c>
      <c r="AE84" s="203">
        <v>0</v>
      </c>
      <c r="AF84" s="203">
        <v>0</v>
      </c>
      <c r="AG84" s="203">
        <v>35.36</v>
      </c>
      <c r="AH84" s="203">
        <v>0</v>
      </c>
      <c r="AI84" s="203">
        <v>57.99</v>
      </c>
      <c r="AJ84" s="203">
        <v>0</v>
      </c>
      <c r="AK84" s="203">
        <v>1.56</v>
      </c>
      <c r="AL84" s="203">
        <v>0</v>
      </c>
      <c r="AM84" s="203">
        <v>0</v>
      </c>
      <c r="AN84" s="203">
        <v>0</v>
      </c>
      <c r="AO84" s="203">
        <v>389.1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18.079999999999998</v>
      </c>
      <c r="E85" s="203">
        <v>0</v>
      </c>
      <c r="F85" s="203">
        <v>0</v>
      </c>
      <c r="G85" s="203">
        <v>30.43</v>
      </c>
      <c r="H85" s="203">
        <v>0</v>
      </c>
      <c r="I85" s="203">
        <v>9.6300000000000008</v>
      </c>
      <c r="J85" s="203">
        <v>28.88</v>
      </c>
      <c r="K85" s="203">
        <v>9.2200000000000006</v>
      </c>
      <c r="L85" s="203">
        <v>0</v>
      </c>
      <c r="M85" s="203">
        <v>2.31</v>
      </c>
      <c r="N85" s="203">
        <v>1.89</v>
      </c>
      <c r="O85" s="203">
        <v>1.29</v>
      </c>
      <c r="P85" s="203">
        <v>1</v>
      </c>
      <c r="Q85" s="203">
        <v>0.33</v>
      </c>
      <c r="R85" s="203">
        <v>0.67</v>
      </c>
      <c r="S85" s="203">
        <v>0.42</v>
      </c>
      <c r="T85" s="203">
        <v>0</v>
      </c>
      <c r="U85" s="203">
        <v>2.2200000000000002</v>
      </c>
      <c r="V85" s="203">
        <v>0.33</v>
      </c>
      <c r="W85" s="203">
        <v>0.68</v>
      </c>
      <c r="X85" s="203">
        <v>1.57</v>
      </c>
      <c r="Y85" s="203">
        <v>0</v>
      </c>
      <c r="Z85" s="203">
        <v>4.4400000000000004</v>
      </c>
      <c r="AA85" s="203">
        <v>0</v>
      </c>
      <c r="AB85" s="203">
        <v>0</v>
      </c>
      <c r="AC85" s="203">
        <v>19.600000000000001</v>
      </c>
      <c r="AD85" s="203">
        <v>0</v>
      </c>
      <c r="AE85" s="203">
        <v>0</v>
      </c>
      <c r="AF85" s="203">
        <v>0</v>
      </c>
      <c r="AG85" s="203">
        <v>35.36</v>
      </c>
      <c r="AH85" s="203">
        <v>0</v>
      </c>
      <c r="AI85" s="203">
        <v>57.99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389.1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18.079999999999998</v>
      </c>
      <c r="E86" s="203">
        <v>0</v>
      </c>
      <c r="F86" s="203">
        <v>0</v>
      </c>
      <c r="G86" s="203">
        <v>30.43</v>
      </c>
      <c r="H86" s="203">
        <v>0</v>
      </c>
      <c r="I86" s="203">
        <v>9.6300000000000008</v>
      </c>
      <c r="J86" s="203">
        <v>28.88</v>
      </c>
      <c r="K86" s="203">
        <v>9.2200000000000006</v>
      </c>
      <c r="L86" s="203">
        <v>0</v>
      </c>
      <c r="M86" s="203">
        <v>2.31</v>
      </c>
      <c r="N86" s="203">
        <v>1.89</v>
      </c>
      <c r="O86" s="203">
        <v>1.29</v>
      </c>
      <c r="P86" s="203">
        <v>1</v>
      </c>
      <c r="Q86" s="203">
        <v>0.33</v>
      </c>
      <c r="R86" s="203">
        <v>0.67</v>
      </c>
      <c r="S86" s="203">
        <v>0.42</v>
      </c>
      <c r="T86" s="203">
        <v>0</v>
      </c>
      <c r="U86" s="203">
        <v>2.2200000000000002</v>
      </c>
      <c r="V86" s="203">
        <v>0.33</v>
      </c>
      <c r="W86" s="203">
        <v>0.68</v>
      </c>
      <c r="X86" s="203">
        <v>1.57</v>
      </c>
      <c r="Y86" s="203">
        <v>0</v>
      </c>
      <c r="Z86" s="203">
        <v>4.4400000000000004</v>
      </c>
      <c r="AA86" s="203">
        <v>0</v>
      </c>
      <c r="AB86" s="203">
        <v>0</v>
      </c>
      <c r="AC86" s="203">
        <v>19.600000000000001</v>
      </c>
      <c r="AD86" s="203">
        <v>0</v>
      </c>
      <c r="AE86" s="203">
        <v>0</v>
      </c>
      <c r="AF86" s="203">
        <v>0</v>
      </c>
      <c r="AG86" s="203">
        <v>35.36</v>
      </c>
      <c r="AH86" s="203">
        <v>0</v>
      </c>
      <c r="AI86" s="203">
        <v>57.99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389.1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18.079999999999998</v>
      </c>
      <c r="E87" s="203">
        <v>0</v>
      </c>
      <c r="F87" s="203">
        <v>0</v>
      </c>
      <c r="G87" s="203">
        <v>30.43</v>
      </c>
      <c r="H87" s="203">
        <v>0</v>
      </c>
      <c r="I87" s="203">
        <v>9.6300000000000008</v>
      </c>
      <c r="J87" s="203">
        <v>28.88</v>
      </c>
      <c r="K87" s="203">
        <v>9.2200000000000006</v>
      </c>
      <c r="L87" s="203">
        <v>0</v>
      </c>
      <c r="M87" s="203">
        <v>2.31</v>
      </c>
      <c r="N87" s="203">
        <v>1.89</v>
      </c>
      <c r="O87" s="203">
        <v>1.29</v>
      </c>
      <c r="P87" s="203">
        <v>1</v>
      </c>
      <c r="Q87" s="203">
        <v>0.33</v>
      </c>
      <c r="R87" s="203">
        <v>0.67</v>
      </c>
      <c r="S87" s="203">
        <v>0.42</v>
      </c>
      <c r="T87" s="203">
        <v>0</v>
      </c>
      <c r="U87" s="203">
        <v>3.05</v>
      </c>
      <c r="V87" s="203">
        <v>0.33</v>
      </c>
      <c r="W87" s="203">
        <v>0.68</v>
      </c>
      <c r="X87" s="203">
        <v>1.57</v>
      </c>
      <c r="Y87" s="203">
        <v>0</v>
      </c>
      <c r="Z87" s="203">
        <v>4.4400000000000004</v>
      </c>
      <c r="AA87" s="203">
        <v>0</v>
      </c>
      <c r="AB87" s="203">
        <v>0</v>
      </c>
      <c r="AC87" s="203">
        <v>19.600000000000001</v>
      </c>
      <c r="AD87" s="203">
        <v>0</v>
      </c>
      <c r="AE87" s="203">
        <v>0</v>
      </c>
      <c r="AF87" s="203">
        <v>0</v>
      </c>
      <c r="AG87" s="203">
        <v>35.36</v>
      </c>
      <c r="AH87" s="203">
        <v>0</v>
      </c>
      <c r="AI87" s="203">
        <v>57.99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389.1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18.079999999999998</v>
      </c>
      <c r="E88" s="203">
        <v>0</v>
      </c>
      <c r="F88" s="203">
        <v>0</v>
      </c>
      <c r="G88" s="203">
        <v>30.43</v>
      </c>
      <c r="H88" s="203">
        <v>0</v>
      </c>
      <c r="I88" s="203">
        <v>9.6300000000000008</v>
      </c>
      <c r="J88" s="203">
        <v>28.88</v>
      </c>
      <c r="K88" s="203">
        <v>9.2200000000000006</v>
      </c>
      <c r="L88" s="203">
        <v>0</v>
      </c>
      <c r="M88" s="203">
        <v>2.31</v>
      </c>
      <c r="N88" s="203">
        <v>1.89</v>
      </c>
      <c r="O88" s="203">
        <v>1.29</v>
      </c>
      <c r="P88" s="203">
        <v>1</v>
      </c>
      <c r="Q88" s="203">
        <v>0.33</v>
      </c>
      <c r="R88" s="203">
        <v>0.67</v>
      </c>
      <c r="S88" s="203">
        <v>0.42</v>
      </c>
      <c r="T88" s="203">
        <v>0</v>
      </c>
      <c r="U88" s="203">
        <v>2.93</v>
      </c>
      <c r="V88" s="203">
        <v>0.33</v>
      </c>
      <c r="W88" s="203">
        <v>0.68</v>
      </c>
      <c r="X88" s="203">
        <v>1.57</v>
      </c>
      <c r="Y88" s="203">
        <v>0</v>
      </c>
      <c r="Z88" s="203">
        <v>4.4400000000000004</v>
      </c>
      <c r="AA88" s="203">
        <v>0</v>
      </c>
      <c r="AB88" s="203">
        <v>0</v>
      </c>
      <c r="AC88" s="203">
        <v>19.600000000000001</v>
      </c>
      <c r="AD88" s="203">
        <v>0</v>
      </c>
      <c r="AE88" s="203">
        <v>0</v>
      </c>
      <c r="AF88" s="203">
        <v>0</v>
      </c>
      <c r="AG88" s="203">
        <v>35.36</v>
      </c>
      <c r="AH88" s="203">
        <v>0</v>
      </c>
      <c r="AI88" s="203">
        <v>57.99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389.1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18.079999999999998</v>
      </c>
      <c r="E89" s="203">
        <v>0</v>
      </c>
      <c r="F89" s="203">
        <v>0</v>
      </c>
      <c r="G89" s="203">
        <v>30.43</v>
      </c>
      <c r="H89" s="203">
        <v>0</v>
      </c>
      <c r="I89" s="203">
        <v>9.6300000000000008</v>
      </c>
      <c r="J89" s="203">
        <v>28.88</v>
      </c>
      <c r="K89" s="203">
        <v>9.2200000000000006</v>
      </c>
      <c r="L89" s="203">
        <v>0</v>
      </c>
      <c r="M89" s="203">
        <v>2.31</v>
      </c>
      <c r="N89" s="203">
        <v>1.89</v>
      </c>
      <c r="O89" s="203">
        <v>1.29</v>
      </c>
      <c r="P89" s="203">
        <v>1</v>
      </c>
      <c r="Q89" s="203">
        <v>0.34</v>
      </c>
      <c r="R89" s="203">
        <v>0.67</v>
      </c>
      <c r="S89" s="203">
        <v>0.42</v>
      </c>
      <c r="T89" s="203">
        <v>0</v>
      </c>
      <c r="U89" s="203">
        <v>2.93</v>
      </c>
      <c r="V89" s="203">
        <v>0.33</v>
      </c>
      <c r="W89" s="203">
        <v>0.68</v>
      </c>
      <c r="X89" s="203">
        <v>5.74</v>
      </c>
      <c r="Y89" s="203">
        <v>0</v>
      </c>
      <c r="Z89" s="203">
        <v>4.4400000000000004</v>
      </c>
      <c r="AA89" s="203">
        <v>0</v>
      </c>
      <c r="AB89" s="203">
        <v>0</v>
      </c>
      <c r="AC89" s="203">
        <v>19.600000000000001</v>
      </c>
      <c r="AD89" s="203">
        <v>0</v>
      </c>
      <c r="AE89" s="203">
        <v>0</v>
      </c>
      <c r="AF89" s="203">
        <v>0</v>
      </c>
      <c r="AG89" s="203">
        <v>35.36</v>
      </c>
      <c r="AH89" s="203">
        <v>0</v>
      </c>
      <c r="AI89" s="203">
        <v>57.99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389.1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18.079999999999998</v>
      </c>
      <c r="E90" s="203">
        <v>0</v>
      </c>
      <c r="F90" s="203">
        <v>0</v>
      </c>
      <c r="G90" s="203">
        <v>30.43</v>
      </c>
      <c r="H90" s="203">
        <v>0</v>
      </c>
      <c r="I90" s="203">
        <v>9.6300000000000008</v>
      </c>
      <c r="J90" s="203">
        <v>28.88</v>
      </c>
      <c r="K90" s="203">
        <v>9.2200000000000006</v>
      </c>
      <c r="L90" s="203">
        <v>0</v>
      </c>
      <c r="M90" s="203">
        <v>2.31</v>
      </c>
      <c r="N90" s="203">
        <v>1.89</v>
      </c>
      <c r="O90" s="203">
        <v>1.29</v>
      </c>
      <c r="P90" s="203">
        <v>1</v>
      </c>
      <c r="Q90" s="203">
        <v>0.34</v>
      </c>
      <c r="R90" s="203">
        <v>0.67</v>
      </c>
      <c r="S90" s="203">
        <v>0.42</v>
      </c>
      <c r="T90" s="203">
        <v>0</v>
      </c>
      <c r="U90" s="203">
        <v>2.93</v>
      </c>
      <c r="V90" s="203">
        <v>0.33</v>
      </c>
      <c r="W90" s="203">
        <v>0.68</v>
      </c>
      <c r="X90" s="203">
        <v>2.02</v>
      </c>
      <c r="Y90" s="203">
        <v>0</v>
      </c>
      <c r="Z90" s="203">
        <v>4.4400000000000004</v>
      </c>
      <c r="AA90" s="203">
        <v>0</v>
      </c>
      <c r="AB90" s="203">
        <v>0</v>
      </c>
      <c r="AC90" s="203">
        <v>19.600000000000001</v>
      </c>
      <c r="AD90" s="203">
        <v>0</v>
      </c>
      <c r="AE90" s="203">
        <v>0</v>
      </c>
      <c r="AF90" s="203">
        <v>0</v>
      </c>
      <c r="AG90" s="203">
        <v>35.36</v>
      </c>
      <c r="AH90" s="203">
        <v>0</v>
      </c>
      <c r="AI90" s="203">
        <v>57.99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389.1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18.309999999999999</v>
      </c>
      <c r="E91" s="203">
        <v>0</v>
      </c>
      <c r="F91" s="203">
        <v>0</v>
      </c>
      <c r="G91" s="203">
        <v>30.52</v>
      </c>
      <c r="H91" s="203">
        <v>0</v>
      </c>
      <c r="I91" s="203">
        <v>9.6300000000000008</v>
      </c>
      <c r="J91" s="203">
        <v>28.88</v>
      </c>
      <c r="K91" s="203">
        <v>9.2200000000000006</v>
      </c>
      <c r="L91" s="203">
        <v>0</v>
      </c>
      <c r="M91" s="203">
        <v>2.31</v>
      </c>
      <c r="N91" s="203">
        <v>1.89</v>
      </c>
      <c r="O91" s="203">
        <v>1.29</v>
      </c>
      <c r="P91" s="203">
        <v>1</v>
      </c>
      <c r="Q91" s="203">
        <v>0.34</v>
      </c>
      <c r="R91" s="203">
        <v>0.67</v>
      </c>
      <c r="S91" s="203">
        <v>0.42</v>
      </c>
      <c r="T91" s="203">
        <v>0</v>
      </c>
      <c r="U91" s="203">
        <v>2.21</v>
      </c>
      <c r="V91" s="203">
        <v>0.33</v>
      </c>
      <c r="W91" s="203">
        <v>0.68</v>
      </c>
      <c r="X91" s="203">
        <v>2.39</v>
      </c>
      <c r="Y91" s="203">
        <v>0</v>
      </c>
      <c r="Z91" s="203">
        <v>4.4400000000000004</v>
      </c>
      <c r="AA91" s="203">
        <v>0</v>
      </c>
      <c r="AB91" s="203">
        <v>0</v>
      </c>
      <c r="AC91" s="203">
        <v>19.600000000000001</v>
      </c>
      <c r="AD91" s="203">
        <v>0</v>
      </c>
      <c r="AE91" s="203">
        <v>0</v>
      </c>
      <c r="AF91" s="203">
        <v>0</v>
      </c>
      <c r="AG91" s="203">
        <v>35.36</v>
      </c>
      <c r="AH91" s="203">
        <v>0</v>
      </c>
      <c r="AI91" s="203">
        <v>57.99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389.1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18.309999999999999</v>
      </c>
      <c r="E92" s="203">
        <v>0</v>
      </c>
      <c r="F92" s="203">
        <v>0</v>
      </c>
      <c r="G92" s="203">
        <v>30.52</v>
      </c>
      <c r="H92" s="203">
        <v>0</v>
      </c>
      <c r="I92" s="203">
        <v>9.6300000000000008</v>
      </c>
      <c r="J92" s="203">
        <v>28.88</v>
      </c>
      <c r="K92" s="203">
        <v>9.2200000000000006</v>
      </c>
      <c r="L92" s="203">
        <v>0</v>
      </c>
      <c r="M92" s="203">
        <v>2.31</v>
      </c>
      <c r="N92" s="203">
        <v>1.89</v>
      </c>
      <c r="O92" s="203">
        <v>1.29</v>
      </c>
      <c r="P92" s="203">
        <v>1</v>
      </c>
      <c r="Q92" s="203">
        <v>0.34</v>
      </c>
      <c r="R92" s="203">
        <v>0.67</v>
      </c>
      <c r="S92" s="203">
        <v>0.42</v>
      </c>
      <c r="T92" s="203">
        <v>0</v>
      </c>
      <c r="U92" s="203">
        <v>2.21</v>
      </c>
      <c r="V92" s="203">
        <v>0.33</v>
      </c>
      <c r="W92" s="203">
        <v>0.68</v>
      </c>
      <c r="X92" s="203">
        <v>2</v>
      </c>
      <c r="Y92" s="203">
        <v>0</v>
      </c>
      <c r="Z92" s="203">
        <v>4.4400000000000004</v>
      </c>
      <c r="AA92" s="203">
        <v>0</v>
      </c>
      <c r="AB92" s="203">
        <v>0</v>
      </c>
      <c r="AC92" s="203">
        <v>19.600000000000001</v>
      </c>
      <c r="AD92" s="203">
        <v>0</v>
      </c>
      <c r="AE92" s="203">
        <v>0</v>
      </c>
      <c r="AF92" s="203">
        <v>0</v>
      </c>
      <c r="AG92" s="203">
        <v>35.36</v>
      </c>
      <c r="AH92" s="203">
        <v>0</v>
      </c>
      <c r="AI92" s="203">
        <v>57.99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389.1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18.309999999999999</v>
      </c>
      <c r="E93" s="203">
        <v>0</v>
      </c>
      <c r="F93" s="203">
        <v>0</v>
      </c>
      <c r="G93" s="203">
        <v>30.52</v>
      </c>
      <c r="H93" s="203">
        <v>0</v>
      </c>
      <c r="I93" s="203">
        <v>9.6300000000000008</v>
      </c>
      <c r="J93" s="203">
        <v>28.88</v>
      </c>
      <c r="K93" s="203">
        <v>9.2200000000000006</v>
      </c>
      <c r="L93" s="203">
        <v>0</v>
      </c>
      <c r="M93" s="203">
        <v>2.31</v>
      </c>
      <c r="N93" s="203">
        <v>1.89</v>
      </c>
      <c r="O93" s="203">
        <v>1.29</v>
      </c>
      <c r="P93" s="203">
        <v>1</v>
      </c>
      <c r="Q93" s="203">
        <v>0.34</v>
      </c>
      <c r="R93" s="203">
        <v>0.67</v>
      </c>
      <c r="S93" s="203">
        <v>0.42</v>
      </c>
      <c r="T93" s="203">
        <v>0</v>
      </c>
      <c r="U93" s="203">
        <v>2.21</v>
      </c>
      <c r="V93" s="203">
        <v>0.33</v>
      </c>
      <c r="W93" s="203">
        <v>0.68</v>
      </c>
      <c r="X93" s="203">
        <v>2</v>
      </c>
      <c r="Y93" s="203">
        <v>0</v>
      </c>
      <c r="Z93" s="203">
        <v>4.4400000000000004</v>
      </c>
      <c r="AA93" s="203">
        <v>0</v>
      </c>
      <c r="AB93" s="203">
        <v>0</v>
      </c>
      <c r="AC93" s="203">
        <v>19.600000000000001</v>
      </c>
      <c r="AD93" s="203">
        <v>0</v>
      </c>
      <c r="AE93" s="203">
        <v>0</v>
      </c>
      <c r="AF93" s="203">
        <v>0</v>
      </c>
      <c r="AG93" s="203">
        <v>35.36</v>
      </c>
      <c r="AH93" s="203">
        <v>0</v>
      </c>
      <c r="AI93" s="203">
        <v>57.99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389.1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18.309999999999999</v>
      </c>
      <c r="E94" s="203">
        <v>0</v>
      </c>
      <c r="F94" s="203">
        <v>0</v>
      </c>
      <c r="G94" s="203">
        <v>30.52</v>
      </c>
      <c r="H94" s="203">
        <v>0</v>
      </c>
      <c r="I94" s="203">
        <v>9.6300000000000008</v>
      </c>
      <c r="J94" s="203">
        <v>28.88</v>
      </c>
      <c r="K94" s="203">
        <v>9.2200000000000006</v>
      </c>
      <c r="L94" s="203">
        <v>0</v>
      </c>
      <c r="M94" s="203">
        <v>2.31</v>
      </c>
      <c r="N94" s="203">
        <v>1.89</v>
      </c>
      <c r="O94" s="203">
        <v>1.29</v>
      </c>
      <c r="P94" s="203">
        <v>1</v>
      </c>
      <c r="Q94" s="203">
        <v>0.34</v>
      </c>
      <c r="R94" s="203">
        <v>0.67</v>
      </c>
      <c r="S94" s="203">
        <v>0.42</v>
      </c>
      <c r="T94" s="203">
        <v>0</v>
      </c>
      <c r="U94" s="203">
        <v>2.21</v>
      </c>
      <c r="V94" s="203">
        <v>0.33</v>
      </c>
      <c r="W94" s="203">
        <v>0.68</v>
      </c>
      <c r="X94" s="203">
        <v>2.48</v>
      </c>
      <c r="Y94" s="203">
        <v>0</v>
      </c>
      <c r="Z94" s="203">
        <v>4.4400000000000004</v>
      </c>
      <c r="AA94" s="203">
        <v>0</v>
      </c>
      <c r="AB94" s="203">
        <v>0</v>
      </c>
      <c r="AC94" s="203">
        <v>19.600000000000001</v>
      </c>
      <c r="AD94" s="203">
        <v>0</v>
      </c>
      <c r="AE94" s="203">
        <v>0</v>
      </c>
      <c r="AF94" s="203">
        <v>0</v>
      </c>
      <c r="AG94" s="203">
        <v>35.36</v>
      </c>
      <c r="AH94" s="203">
        <v>0</v>
      </c>
      <c r="AI94" s="203">
        <v>57.99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389.1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18.77</v>
      </c>
      <c r="E95" s="203">
        <v>0</v>
      </c>
      <c r="F95" s="203">
        <v>0</v>
      </c>
      <c r="G95" s="203">
        <v>30.52</v>
      </c>
      <c r="H95" s="203">
        <v>0</v>
      </c>
      <c r="I95" s="203">
        <v>9.6300000000000008</v>
      </c>
      <c r="J95" s="203">
        <v>28.88</v>
      </c>
      <c r="K95" s="203">
        <v>9.2200000000000006</v>
      </c>
      <c r="L95" s="203">
        <v>0</v>
      </c>
      <c r="M95" s="203">
        <v>2.31</v>
      </c>
      <c r="N95" s="203">
        <v>1.89</v>
      </c>
      <c r="O95" s="203">
        <v>1.29</v>
      </c>
      <c r="P95" s="203">
        <v>1</v>
      </c>
      <c r="Q95" s="203">
        <v>0.34</v>
      </c>
      <c r="R95" s="203">
        <v>0.67</v>
      </c>
      <c r="S95" s="203">
        <v>0.42</v>
      </c>
      <c r="T95" s="203">
        <v>0</v>
      </c>
      <c r="U95" s="203">
        <v>2.21</v>
      </c>
      <c r="V95" s="203">
        <v>0.33</v>
      </c>
      <c r="W95" s="203">
        <v>0.68</v>
      </c>
      <c r="X95" s="203">
        <v>2.09</v>
      </c>
      <c r="Y95" s="203">
        <v>0</v>
      </c>
      <c r="Z95" s="203">
        <v>4.4400000000000004</v>
      </c>
      <c r="AA95" s="203">
        <v>0</v>
      </c>
      <c r="AB95" s="203">
        <v>0</v>
      </c>
      <c r="AC95" s="203">
        <v>19.600000000000001</v>
      </c>
      <c r="AD95" s="203">
        <v>0</v>
      </c>
      <c r="AE95" s="203">
        <v>0</v>
      </c>
      <c r="AF95" s="203">
        <v>0</v>
      </c>
      <c r="AG95" s="203">
        <v>35.36</v>
      </c>
      <c r="AH95" s="203">
        <v>0</v>
      </c>
      <c r="AI95" s="203">
        <v>57.99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389.1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18.77</v>
      </c>
      <c r="E96" s="203">
        <v>0</v>
      </c>
      <c r="F96" s="203">
        <v>0</v>
      </c>
      <c r="G96" s="203">
        <v>30.52</v>
      </c>
      <c r="H96" s="203">
        <v>0</v>
      </c>
      <c r="I96" s="203">
        <v>9.6300000000000008</v>
      </c>
      <c r="J96" s="203">
        <v>28.88</v>
      </c>
      <c r="K96" s="203">
        <v>9.2200000000000006</v>
      </c>
      <c r="L96" s="203">
        <v>0</v>
      </c>
      <c r="M96" s="203">
        <v>2.31</v>
      </c>
      <c r="N96" s="203">
        <v>1.89</v>
      </c>
      <c r="O96" s="203">
        <v>1.29</v>
      </c>
      <c r="P96" s="203">
        <v>1</v>
      </c>
      <c r="Q96" s="203">
        <v>0.34</v>
      </c>
      <c r="R96" s="203">
        <v>0.67</v>
      </c>
      <c r="S96" s="203">
        <v>0.42</v>
      </c>
      <c r="T96" s="203">
        <v>0</v>
      </c>
      <c r="U96" s="203">
        <v>2.21</v>
      </c>
      <c r="V96" s="203">
        <v>0.33</v>
      </c>
      <c r="W96" s="203">
        <v>0.68</v>
      </c>
      <c r="X96" s="203">
        <v>2.09</v>
      </c>
      <c r="Y96" s="203">
        <v>0</v>
      </c>
      <c r="Z96" s="203">
        <v>4.4400000000000004</v>
      </c>
      <c r="AA96" s="203">
        <v>0</v>
      </c>
      <c r="AB96" s="203">
        <v>0</v>
      </c>
      <c r="AC96" s="203">
        <v>19.600000000000001</v>
      </c>
      <c r="AD96" s="203">
        <v>0</v>
      </c>
      <c r="AE96" s="203">
        <v>0</v>
      </c>
      <c r="AF96" s="203">
        <v>0</v>
      </c>
      <c r="AG96" s="203">
        <v>35.36</v>
      </c>
      <c r="AH96" s="203">
        <v>0</v>
      </c>
      <c r="AI96" s="203">
        <v>57.99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389.1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18.77</v>
      </c>
      <c r="E97" s="203">
        <v>0</v>
      </c>
      <c r="F97" s="203">
        <v>0</v>
      </c>
      <c r="G97" s="203">
        <v>30.52</v>
      </c>
      <c r="H97" s="203">
        <v>0</v>
      </c>
      <c r="I97" s="203">
        <v>9.6300000000000008</v>
      </c>
      <c r="J97" s="203">
        <v>28.88</v>
      </c>
      <c r="K97" s="203">
        <v>9.2200000000000006</v>
      </c>
      <c r="L97" s="203">
        <v>0</v>
      </c>
      <c r="M97" s="203">
        <v>2.31</v>
      </c>
      <c r="N97" s="203">
        <v>1.89</v>
      </c>
      <c r="O97" s="203">
        <v>1.29</v>
      </c>
      <c r="P97" s="203">
        <v>1</v>
      </c>
      <c r="Q97" s="203">
        <v>0.34</v>
      </c>
      <c r="R97" s="203">
        <v>0.67</v>
      </c>
      <c r="S97" s="203">
        <v>0.42</v>
      </c>
      <c r="T97" s="203">
        <v>0</v>
      </c>
      <c r="U97" s="203">
        <v>2.21</v>
      </c>
      <c r="V97" s="203">
        <v>0.33</v>
      </c>
      <c r="W97" s="203">
        <v>0.68</v>
      </c>
      <c r="X97" s="203">
        <v>3.54</v>
      </c>
      <c r="Y97" s="203">
        <v>0</v>
      </c>
      <c r="Z97" s="203">
        <v>4.4400000000000004</v>
      </c>
      <c r="AA97" s="203">
        <v>1.02</v>
      </c>
      <c r="AB97" s="203">
        <v>0</v>
      </c>
      <c r="AC97" s="203">
        <v>19.600000000000001</v>
      </c>
      <c r="AD97" s="203">
        <v>0</v>
      </c>
      <c r="AE97" s="203">
        <v>0</v>
      </c>
      <c r="AF97" s="203">
        <v>0</v>
      </c>
      <c r="AG97" s="203">
        <v>35.36</v>
      </c>
      <c r="AH97" s="203">
        <v>0</v>
      </c>
      <c r="AI97" s="203">
        <v>57.99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389.1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18.77</v>
      </c>
      <c r="E98" s="203">
        <v>0</v>
      </c>
      <c r="F98" s="203">
        <v>0</v>
      </c>
      <c r="G98" s="203">
        <v>30.52</v>
      </c>
      <c r="H98" s="203">
        <v>0</v>
      </c>
      <c r="I98" s="203">
        <v>9.6300000000000008</v>
      </c>
      <c r="J98" s="203">
        <v>28.88</v>
      </c>
      <c r="K98" s="203">
        <v>9.2200000000000006</v>
      </c>
      <c r="L98" s="203">
        <v>0</v>
      </c>
      <c r="M98" s="203">
        <v>2.31</v>
      </c>
      <c r="N98" s="203">
        <v>1.89</v>
      </c>
      <c r="O98" s="203">
        <v>1.29</v>
      </c>
      <c r="P98" s="203">
        <v>1</v>
      </c>
      <c r="Q98" s="203">
        <v>0.34</v>
      </c>
      <c r="R98" s="203">
        <v>0.67</v>
      </c>
      <c r="S98" s="203">
        <v>0.42</v>
      </c>
      <c r="T98" s="203">
        <v>0</v>
      </c>
      <c r="U98" s="203">
        <v>2.21</v>
      </c>
      <c r="V98" s="203">
        <v>0.33</v>
      </c>
      <c r="W98" s="203">
        <v>0.68</v>
      </c>
      <c r="X98" s="203">
        <v>2.36</v>
      </c>
      <c r="Y98" s="203">
        <v>0</v>
      </c>
      <c r="Z98" s="203">
        <v>4.4400000000000004</v>
      </c>
      <c r="AA98" s="203">
        <v>1.02</v>
      </c>
      <c r="AB98" s="203">
        <v>0</v>
      </c>
      <c r="AC98" s="203">
        <v>19.600000000000001</v>
      </c>
      <c r="AD98" s="203">
        <v>0</v>
      </c>
      <c r="AE98" s="203">
        <v>0</v>
      </c>
      <c r="AF98" s="203">
        <v>0</v>
      </c>
      <c r="AG98" s="203">
        <v>35.36</v>
      </c>
      <c r="AH98" s="203">
        <v>0</v>
      </c>
      <c r="AI98" s="203">
        <v>57.99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389.1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0.73086249999999908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0.83861999999999826</v>
      </c>
      <c r="L99">
        <f t="shared" si="0"/>
        <v>5.0149999999999986E-3</v>
      </c>
      <c r="M99">
        <f t="shared" si="0"/>
        <v>5.5440000000000038E-2</v>
      </c>
      <c r="N99">
        <f t="shared" si="0"/>
        <v>4.5359999999999907E-2</v>
      </c>
      <c r="O99">
        <f t="shared" si="0"/>
        <v>3.0955000000000066E-2</v>
      </c>
      <c r="P99">
        <f t="shared" si="0"/>
        <v>2.4E-2</v>
      </c>
      <c r="Q99">
        <f t="shared" si="0"/>
        <v>7.9449999999999851E-3</v>
      </c>
      <c r="R99">
        <f t="shared" si="0"/>
        <v>1.6080000000000032E-2</v>
      </c>
      <c r="S99">
        <f t="shared" si="0"/>
        <v>1.0080000000000023E-2</v>
      </c>
      <c r="T99">
        <f t="shared" si="0"/>
        <v>0</v>
      </c>
      <c r="U99">
        <f t="shared" si="0"/>
        <v>5.5150000000000032E-2</v>
      </c>
      <c r="V99">
        <f t="shared" si="0"/>
        <v>7.8899999999999804E-3</v>
      </c>
      <c r="W99">
        <f t="shared" si="0"/>
        <v>1.4352499999999999E-2</v>
      </c>
      <c r="X99">
        <f t="shared" si="0"/>
        <v>4.912249999999993E-2</v>
      </c>
      <c r="Y99">
        <f t="shared" si="0"/>
        <v>0</v>
      </c>
      <c r="Z99">
        <f t="shared" si="0"/>
        <v>0.10716499999999995</v>
      </c>
      <c r="AA99">
        <f t="shared" si="0"/>
        <v>5.1000000000000004E-4</v>
      </c>
      <c r="AB99">
        <f t="shared" si="0"/>
        <v>0</v>
      </c>
      <c r="AC99">
        <f t="shared" si="0"/>
        <v>0.45577249999999997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0.31363499999999989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9.3033899999999914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45588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38</v>
      </c>
      <c r="C27" s="95">
        <f>'IDT-1 Calculation'!DG27</f>
        <v>-38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28</v>
      </c>
      <c r="C28" s="95">
        <f>'IDT-1 Calculation'!DG28</f>
        <v>-28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23</v>
      </c>
      <c r="C29" s="95">
        <f>'IDT-1 Calculation'!DG29</f>
        <v>-23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18</v>
      </c>
      <c r="C30" s="95">
        <f>'IDT-1 Calculation'!DG30</f>
        <v>-18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8</v>
      </c>
      <c r="C33" s="95">
        <f>'IDT-1 Calculation'!DG33</f>
        <v>-8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13</v>
      </c>
      <c r="C34" s="95">
        <f>'IDT-1 Calculation'!DG34</f>
        <v>-13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38</v>
      </c>
      <c r="C35" s="95">
        <f>'IDT-1 Calculation'!DG35</f>
        <v>-38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73</v>
      </c>
      <c r="C36" s="95">
        <f>'IDT-1 Calculation'!DG36</f>
        <v>-73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103</v>
      </c>
      <c r="C37" s="95">
        <f>'IDT-1 Calculation'!DG37</f>
        <v>-103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113</v>
      </c>
      <c r="C38" s="95">
        <f>'IDT-1 Calculation'!DG38</f>
        <v>-113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108</v>
      </c>
      <c r="C39" s="95">
        <f>'IDT-1 Calculation'!DG39</f>
        <v>-108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83</v>
      </c>
      <c r="C40" s="95">
        <f>'IDT-1 Calculation'!DG40</f>
        <v>-83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34.167000000000002</v>
      </c>
      <c r="C41" s="95">
        <f>'IDT-1 Calculation'!DG41</f>
        <v>-63</v>
      </c>
      <c r="D41" s="95">
        <f>'IDT-1 Calculation'!DH41</f>
        <v>0</v>
      </c>
      <c r="E41" s="95">
        <f>'IDT-1 Calculation'!DI41</f>
        <v>0</v>
      </c>
      <c r="F41" s="95">
        <f>'IDT-1 Calculation'!DJ41</f>
        <v>28.832999999999998</v>
      </c>
      <c r="G41" s="100">
        <f t="shared" si="0"/>
        <v>0</v>
      </c>
    </row>
    <row r="42" spans="1:7">
      <c r="A42" s="99" t="s">
        <v>84</v>
      </c>
      <c r="B42" s="95">
        <f>'IDT-1 Calculation'!DF42</f>
        <v>28.742999999999999</v>
      </c>
      <c r="C42" s="95">
        <f>'IDT-1 Calculation'!DG42</f>
        <v>-53</v>
      </c>
      <c r="D42" s="95">
        <f>'IDT-1 Calculation'!DH42</f>
        <v>0</v>
      </c>
      <c r="E42" s="95">
        <f>'IDT-1 Calculation'!DI42</f>
        <v>0</v>
      </c>
      <c r="F42" s="95">
        <f>'IDT-1 Calculation'!DJ42</f>
        <v>24.257000000000001</v>
      </c>
      <c r="G42" s="100">
        <f t="shared" si="0"/>
        <v>0</v>
      </c>
    </row>
    <row r="43" spans="1:7">
      <c r="A43" s="99" t="s">
        <v>85</v>
      </c>
      <c r="B43" s="95">
        <f>'IDT-1 Calculation'!DF43</f>
        <v>23.32</v>
      </c>
      <c r="C43" s="95">
        <f>'IDT-1 Calculation'!DG43</f>
        <v>-43</v>
      </c>
      <c r="D43" s="95">
        <f>'IDT-1 Calculation'!DH43</f>
        <v>0</v>
      </c>
      <c r="E43" s="95">
        <f>'IDT-1 Calculation'!DI43</f>
        <v>0</v>
      </c>
      <c r="F43" s="95">
        <f>'IDT-1 Calculation'!DJ43</f>
        <v>19.68</v>
      </c>
      <c r="G43" s="100">
        <f t="shared" si="0"/>
        <v>0</v>
      </c>
    </row>
    <row r="44" spans="1:7">
      <c r="A44" s="99" t="s">
        <v>86</v>
      </c>
      <c r="B44" s="95">
        <f>'IDT-1 Calculation'!DF44</f>
        <v>26.032</v>
      </c>
      <c r="C44" s="95">
        <f>'IDT-1 Calculation'!DG44</f>
        <v>-48</v>
      </c>
      <c r="D44" s="95">
        <f>'IDT-1 Calculation'!DH44</f>
        <v>0</v>
      </c>
      <c r="E44" s="95">
        <f>'IDT-1 Calculation'!DI44</f>
        <v>0</v>
      </c>
      <c r="F44" s="95">
        <f>'IDT-1 Calculation'!DJ44</f>
        <v>21.968</v>
      </c>
      <c r="G44" s="100">
        <f t="shared" si="0"/>
        <v>0</v>
      </c>
    </row>
    <row r="45" spans="1:7">
      <c r="A45" s="99" t="s">
        <v>87</v>
      </c>
      <c r="B45" s="95">
        <f>'IDT-1 Calculation'!DF45</f>
        <v>23.32</v>
      </c>
      <c r="C45" s="95">
        <f>'IDT-1 Calculation'!DG45</f>
        <v>-43</v>
      </c>
      <c r="D45" s="95">
        <f>'IDT-1 Calculation'!DH45</f>
        <v>0</v>
      </c>
      <c r="E45" s="95">
        <f>'IDT-1 Calculation'!DI45</f>
        <v>0</v>
      </c>
      <c r="F45" s="95">
        <f>'IDT-1 Calculation'!DJ45</f>
        <v>19.68</v>
      </c>
      <c r="G45" s="100">
        <f t="shared" si="0"/>
        <v>0</v>
      </c>
    </row>
    <row r="46" spans="1:7">
      <c r="A46" s="99" t="s">
        <v>88</v>
      </c>
      <c r="B46" s="95">
        <f>'IDT-1 Calculation'!DF46</f>
        <v>17.896999999999998</v>
      </c>
      <c r="C46" s="95">
        <f>'IDT-1 Calculation'!DG46</f>
        <v>-33</v>
      </c>
      <c r="D46" s="95">
        <f>'IDT-1 Calculation'!DH46</f>
        <v>0</v>
      </c>
      <c r="E46" s="95">
        <f>'IDT-1 Calculation'!DI46</f>
        <v>0</v>
      </c>
      <c r="F46" s="95">
        <f>'IDT-1 Calculation'!DJ46</f>
        <v>15.103</v>
      </c>
      <c r="G46" s="100">
        <f t="shared" si="0"/>
        <v>0</v>
      </c>
    </row>
    <row r="47" spans="1:7">
      <c r="A47" s="99" t="s">
        <v>89</v>
      </c>
      <c r="B47" s="95">
        <f>'IDT-1 Calculation'!DF47</f>
        <v>9.7620000000000005</v>
      </c>
      <c r="C47" s="95">
        <f>'IDT-1 Calculation'!DG47</f>
        <v>-18</v>
      </c>
      <c r="D47" s="95">
        <f>'IDT-1 Calculation'!DH47</f>
        <v>0</v>
      </c>
      <c r="E47" s="95">
        <f>'IDT-1 Calculation'!DI47</f>
        <v>0</v>
      </c>
      <c r="F47" s="95">
        <f>'IDT-1 Calculation'!DJ47</f>
        <v>8.2379999999999995</v>
      </c>
      <c r="G47" s="100">
        <f t="shared" si="0"/>
        <v>0</v>
      </c>
    </row>
    <row r="48" spans="1:7">
      <c r="A48" s="99" t="s">
        <v>90</v>
      </c>
      <c r="B48" s="95">
        <f>'IDT-1 Calculation'!DF48</f>
        <v>4.3390000000000004</v>
      </c>
      <c r="C48" s="95">
        <f>'IDT-1 Calculation'!DG48</f>
        <v>-8</v>
      </c>
      <c r="D48" s="95">
        <f>'IDT-1 Calculation'!DH48</f>
        <v>0</v>
      </c>
      <c r="E48" s="95">
        <f>'IDT-1 Calculation'!DI48</f>
        <v>0</v>
      </c>
      <c r="F48" s="95">
        <f>'IDT-1 Calculation'!DJ48</f>
        <v>3.661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11.329000000000001</v>
      </c>
      <c r="C81" s="95">
        <f>'IDT-1 Calculation'!DG81</f>
        <v>7.02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-18.349</v>
      </c>
      <c r="G81" s="100">
        <f t="shared" si="1"/>
        <v>0</v>
      </c>
    </row>
    <row r="82" spans="1:7">
      <c r="A82" s="99" t="s">
        <v>124</v>
      </c>
      <c r="B82" s="95">
        <f>'IDT-1 Calculation'!DF82</f>
        <v>13.97</v>
      </c>
      <c r="C82" s="95">
        <f>'IDT-1 Calculation'!DG82</f>
        <v>8.6549999999999994</v>
      </c>
      <c r="D82" s="95">
        <f>'IDT-1 Calculation'!DH82</f>
        <v>0</v>
      </c>
      <c r="E82" s="95">
        <f>'IDT-1 Calculation'!DI82</f>
        <v>0</v>
      </c>
      <c r="F82" s="95">
        <f>'IDT-1 Calculation'!DJ82</f>
        <v>-22.625</v>
      </c>
      <c r="G82" s="100">
        <f t="shared" si="1"/>
        <v>0</v>
      </c>
    </row>
    <row r="83" spans="1:7">
      <c r="A83" s="99" t="s">
        <v>125</v>
      </c>
      <c r="B83" s="95">
        <f>'IDT-1 Calculation'!DF83</f>
        <v>25.638999999999999</v>
      </c>
      <c r="C83" s="95">
        <f>'IDT-1 Calculation'!DG83</f>
        <v>15.885999999999999</v>
      </c>
      <c r="D83" s="95">
        <f>'IDT-1 Calculation'!DH83</f>
        <v>0</v>
      </c>
      <c r="E83" s="95">
        <f>'IDT-1 Calculation'!DI83</f>
        <v>0</v>
      </c>
      <c r="F83" s="95">
        <f>'IDT-1 Calculation'!DJ83</f>
        <v>-41.524999999999999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32.46</v>
      </c>
      <c r="C84" s="95">
        <f>'IDT-1 Calculation'!DG84</f>
        <v>20.111999999999998</v>
      </c>
      <c r="D84" s="95">
        <f>'IDT-1 Calculation'!DH84</f>
        <v>0</v>
      </c>
      <c r="E84" s="95">
        <f>'IDT-1 Calculation'!DI84</f>
        <v>0</v>
      </c>
      <c r="F84" s="95">
        <f>'IDT-1 Calculation'!DJ84</f>
        <v>-52.572000000000003</v>
      </c>
      <c r="G84" s="100">
        <f t="shared" si="1"/>
        <v>0</v>
      </c>
    </row>
    <row r="85" spans="1:7">
      <c r="A85" s="99" t="s">
        <v>127</v>
      </c>
      <c r="B85" s="95">
        <f>'IDT-1 Calculation'!DF85</f>
        <v>47.179000000000002</v>
      </c>
      <c r="C85" s="95">
        <f>'IDT-1 Calculation'!DG85</f>
        <v>29.231000000000002</v>
      </c>
      <c r="D85" s="95">
        <f>'IDT-1 Calculation'!DH85</f>
        <v>0</v>
      </c>
      <c r="E85" s="95">
        <f>'IDT-1 Calculation'!DI85</f>
        <v>0</v>
      </c>
      <c r="F85" s="95">
        <f>'IDT-1 Calculation'!DJ85</f>
        <v>-76.41</v>
      </c>
      <c r="G85" s="100">
        <f t="shared" si="1"/>
        <v>0</v>
      </c>
    </row>
    <row r="86" spans="1:7">
      <c r="A86" s="99" t="s">
        <v>128</v>
      </c>
      <c r="B86" s="95">
        <f>'IDT-1 Calculation'!DF86</f>
        <v>59.277000000000001</v>
      </c>
      <c r="C86" s="95">
        <f>'IDT-1 Calculation'!DG86</f>
        <v>36.726999999999997</v>
      </c>
      <c r="D86" s="95">
        <f>'IDT-1 Calculation'!DH86</f>
        <v>0</v>
      </c>
      <c r="E86" s="95">
        <f>'IDT-1 Calculation'!DI86</f>
        <v>0</v>
      </c>
      <c r="F86" s="95">
        <f>'IDT-1 Calculation'!DJ86</f>
        <v>-96.003999999999991</v>
      </c>
      <c r="G86" s="100">
        <f t="shared" si="1"/>
        <v>0</v>
      </c>
    </row>
    <row r="87" spans="1:7">
      <c r="A87" s="99" t="s">
        <v>129</v>
      </c>
      <c r="B87" s="95">
        <f>'IDT-1 Calculation'!DF87</f>
        <v>72.747</v>
      </c>
      <c r="C87" s="95">
        <f>'IDT-1 Calculation'!DG87</f>
        <v>45.073999999999998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-117.821</v>
      </c>
      <c r="G87" s="100">
        <f t="shared" si="1"/>
        <v>0</v>
      </c>
    </row>
    <row r="88" spans="1:7">
      <c r="A88" s="99" t="s">
        <v>130</v>
      </c>
      <c r="B88" s="95">
        <f>'IDT-1 Calculation'!DF88</f>
        <v>63.968000000000004</v>
      </c>
      <c r="C88" s="95">
        <f>'IDT-1 Calculation'!DG88</f>
        <v>39.634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-103.602</v>
      </c>
      <c r="G88" s="100">
        <f t="shared" si="1"/>
        <v>0</v>
      </c>
    </row>
    <row r="89" spans="1:7">
      <c r="A89" s="99" t="s">
        <v>131</v>
      </c>
      <c r="B89" s="95">
        <f>'IDT-1 Calculation'!DF89</f>
        <v>51.234999999999999</v>
      </c>
      <c r="C89" s="95">
        <f>'IDT-1 Calculation'!DG89</f>
        <v>31.744</v>
      </c>
      <c r="D89" s="95">
        <f>'IDT-1 Calculation'!DH89</f>
        <v>0</v>
      </c>
      <c r="E89" s="95">
        <f>'IDT-1 Calculation'!DI89</f>
        <v>0</v>
      </c>
      <c r="F89" s="95">
        <f>'IDT-1 Calculation'!DJ89</f>
        <v>-82.978999999999999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0.29784600000000006</v>
      </c>
      <c r="C99" s="111">
        <f>SUM(C3:C98)/4000</f>
        <v>-0.18022925000000004</v>
      </c>
      <c r="D99" s="111">
        <f>SUM(D3:D98)/4000</f>
        <v>0</v>
      </c>
      <c r="E99" s="111">
        <f>SUM(E3:E98)/4000</f>
        <v>0</v>
      </c>
      <c r="F99" s="111">
        <f>SUM(F3:F98)/4000</f>
        <v>-0.11761674999999998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10.86</v>
      </c>
      <c r="E3" s="203">
        <v>0</v>
      </c>
      <c r="F3" s="203">
        <v>0</v>
      </c>
      <c r="G3" s="203">
        <v>17.649999999999999</v>
      </c>
      <c r="H3" s="203">
        <v>0</v>
      </c>
      <c r="I3" s="203">
        <v>5.57</v>
      </c>
      <c r="J3" s="203">
        <v>16.98</v>
      </c>
      <c r="K3" s="203">
        <v>2.97</v>
      </c>
      <c r="L3" s="203">
        <v>25.96</v>
      </c>
      <c r="M3" s="203">
        <v>0</v>
      </c>
      <c r="N3" s="203">
        <v>1.1000000000000001</v>
      </c>
      <c r="O3" s="203">
        <v>0.89</v>
      </c>
      <c r="P3" s="203">
        <v>2.5099999999999998</v>
      </c>
      <c r="Q3" s="203">
        <v>0.19</v>
      </c>
      <c r="R3" s="203">
        <v>0.39</v>
      </c>
      <c r="S3" s="203">
        <v>0.24</v>
      </c>
      <c r="T3" s="203">
        <v>0</v>
      </c>
      <c r="U3" s="203">
        <v>10.24</v>
      </c>
      <c r="V3" s="203">
        <v>0.19</v>
      </c>
      <c r="W3" s="203">
        <v>0.47</v>
      </c>
      <c r="X3" s="203">
        <v>1.36</v>
      </c>
      <c r="Y3" s="203">
        <v>0</v>
      </c>
      <c r="Z3" s="203">
        <v>2.57</v>
      </c>
      <c r="AA3" s="203">
        <v>0</v>
      </c>
      <c r="AB3" s="203">
        <v>0</v>
      </c>
      <c r="AC3" s="203">
        <v>10.039999999999999</v>
      </c>
      <c r="AD3" s="203">
        <v>0</v>
      </c>
      <c r="AE3" s="203">
        <v>0</v>
      </c>
      <c r="AF3" s="203">
        <v>0</v>
      </c>
      <c r="AG3" s="203">
        <v>20.09</v>
      </c>
      <c r="AH3" s="203">
        <v>0</v>
      </c>
      <c r="AI3" s="203">
        <v>32.94</v>
      </c>
      <c r="AJ3" s="203">
        <v>0</v>
      </c>
      <c r="AK3" s="203">
        <v>-42.4</v>
      </c>
      <c r="AL3" s="203">
        <v>0</v>
      </c>
      <c r="AM3" s="203">
        <v>0</v>
      </c>
      <c r="AN3" s="203">
        <v>0</v>
      </c>
      <c r="AO3" s="203">
        <v>229.5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10.86</v>
      </c>
      <c r="E4" s="203">
        <v>0</v>
      </c>
      <c r="F4" s="203">
        <v>0</v>
      </c>
      <c r="G4" s="203">
        <v>17.649999999999999</v>
      </c>
      <c r="H4" s="203">
        <v>0</v>
      </c>
      <c r="I4" s="203">
        <v>5.57</v>
      </c>
      <c r="J4" s="203">
        <v>16.98</v>
      </c>
      <c r="K4" s="203">
        <v>2.97</v>
      </c>
      <c r="L4" s="203">
        <v>25.96</v>
      </c>
      <c r="M4" s="203">
        <v>0</v>
      </c>
      <c r="N4" s="203">
        <v>1.1000000000000001</v>
      </c>
      <c r="O4" s="203">
        <v>0.89</v>
      </c>
      <c r="P4" s="203">
        <v>2.5099999999999998</v>
      </c>
      <c r="Q4" s="203">
        <v>0.19</v>
      </c>
      <c r="R4" s="203">
        <v>0.39</v>
      </c>
      <c r="S4" s="203">
        <v>0.24</v>
      </c>
      <c r="T4" s="203">
        <v>0</v>
      </c>
      <c r="U4" s="203">
        <v>10.24</v>
      </c>
      <c r="V4" s="203">
        <v>0.19</v>
      </c>
      <c r="W4" s="203">
        <v>0.42</v>
      </c>
      <c r="X4" s="203">
        <v>1.36</v>
      </c>
      <c r="Y4" s="203">
        <v>0</v>
      </c>
      <c r="Z4" s="203">
        <v>2.57</v>
      </c>
      <c r="AA4" s="203">
        <v>0</v>
      </c>
      <c r="AB4" s="203">
        <v>0</v>
      </c>
      <c r="AC4" s="203">
        <v>10.039999999999999</v>
      </c>
      <c r="AD4" s="203">
        <v>0</v>
      </c>
      <c r="AE4" s="203">
        <v>0</v>
      </c>
      <c r="AF4" s="203">
        <v>0</v>
      </c>
      <c r="AG4" s="203">
        <v>20.09</v>
      </c>
      <c r="AH4" s="203">
        <v>0</v>
      </c>
      <c r="AI4" s="203">
        <v>32.94</v>
      </c>
      <c r="AJ4" s="203">
        <v>0</v>
      </c>
      <c r="AK4" s="203">
        <v>-42.4</v>
      </c>
      <c r="AL4" s="203">
        <v>0</v>
      </c>
      <c r="AM4" s="203">
        <v>0</v>
      </c>
      <c r="AN4" s="203">
        <v>0</v>
      </c>
      <c r="AO4" s="203">
        <v>229.5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10.86</v>
      </c>
      <c r="E5" s="203">
        <v>0</v>
      </c>
      <c r="F5" s="203">
        <v>0</v>
      </c>
      <c r="G5" s="203">
        <v>17.649999999999999</v>
      </c>
      <c r="H5" s="203">
        <v>0</v>
      </c>
      <c r="I5" s="203">
        <v>5.57</v>
      </c>
      <c r="J5" s="203">
        <v>16.98</v>
      </c>
      <c r="K5" s="203">
        <v>2.97</v>
      </c>
      <c r="L5" s="203">
        <v>-9.19</v>
      </c>
      <c r="M5" s="203">
        <v>0</v>
      </c>
      <c r="N5" s="203">
        <v>1.1000000000000001</v>
      </c>
      <c r="O5" s="203">
        <v>1.1399999999999999</v>
      </c>
      <c r="P5" s="203">
        <v>2.5099999999999998</v>
      </c>
      <c r="Q5" s="203">
        <v>0.19</v>
      </c>
      <c r="R5" s="203">
        <v>0.39</v>
      </c>
      <c r="S5" s="203">
        <v>0.24</v>
      </c>
      <c r="T5" s="203">
        <v>0</v>
      </c>
      <c r="U5" s="203">
        <v>10.24</v>
      </c>
      <c r="V5" s="203">
        <v>0.19</v>
      </c>
      <c r="W5" s="203">
        <v>0.42</v>
      </c>
      <c r="X5" s="203">
        <v>1.36</v>
      </c>
      <c r="Y5" s="203">
        <v>0</v>
      </c>
      <c r="Z5" s="203">
        <v>2.57</v>
      </c>
      <c r="AA5" s="203">
        <v>0</v>
      </c>
      <c r="AB5" s="203">
        <v>0</v>
      </c>
      <c r="AC5" s="203">
        <v>10.039999999999999</v>
      </c>
      <c r="AD5" s="203">
        <v>0</v>
      </c>
      <c r="AE5" s="203">
        <v>0</v>
      </c>
      <c r="AF5" s="203">
        <v>0</v>
      </c>
      <c r="AG5" s="203">
        <v>20.09</v>
      </c>
      <c r="AH5" s="203">
        <v>0</v>
      </c>
      <c r="AI5" s="203">
        <v>32.94</v>
      </c>
      <c r="AJ5" s="203">
        <v>0</v>
      </c>
      <c r="AK5" s="203">
        <v>-42.4</v>
      </c>
      <c r="AL5" s="203">
        <v>0</v>
      </c>
      <c r="AM5" s="203">
        <v>0</v>
      </c>
      <c r="AN5" s="203">
        <v>0</v>
      </c>
      <c r="AO5" s="203">
        <v>229.5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10.86</v>
      </c>
      <c r="E6" s="203">
        <v>0</v>
      </c>
      <c r="F6" s="203">
        <v>0</v>
      </c>
      <c r="G6" s="203">
        <v>17.649999999999999</v>
      </c>
      <c r="H6" s="203">
        <v>0</v>
      </c>
      <c r="I6" s="203">
        <v>5.57</v>
      </c>
      <c r="J6" s="203">
        <v>16.98</v>
      </c>
      <c r="K6" s="203">
        <v>2.97</v>
      </c>
      <c r="L6" s="203">
        <v>-9.92</v>
      </c>
      <c r="M6" s="203">
        <v>0</v>
      </c>
      <c r="N6" s="203">
        <v>1.1000000000000001</v>
      </c>
      <c r="O6" s="203">
        <v>1.1399999999999999</v>
      </c>
      <c r="P6" s="203">
        <v>2.5099999999999998</v>
      </c>
      <c r="Q6" s="203">
        <v>0.19</v>
      </c>
      <c r="R6" s="203">
        <v>0.39</v>
      </c>
      <c r="S6" s="203">
        <v>0.24</v>
      </c>
      <c r="T6" s="203">
        <v>0</v>
      </c>
      <c r="U6" s="203">
        <v>10.24</v>
      </c>
      <c r="V6" s="203">
        <v>0.19</v>
      </c>
      <c r="W6" s="203">
        <v>0.42</v>
      </c>
      <c r="X6" s="203">
        <v>1.36</v>
      </c>
      <c r="Y6" s="203">
        <v>0</v>
      </c>
      <c r="Z6" s="203">
        <v>2.57</v>
      </c>
      <c r="AA6" s="203">
        <v>0</v>
      </c>
      <c r="AB6" s="203">
        <v>0</v>
      </c>
      <c r="AC6" s="203">
        <v>10.039999999999999</v>
      </c>
      <c r="AD6" s="203">
        <v>0</v>
      </c>
      <c r="AE6" s="203">
        <v>0</v>
      </c>
      <c r="AF6" s="203">
        <v>0</v>
      </c>
      <c r="AG6" s="203">
        <v>20.09</v>
      </c>
      <c r="AH6" s="203">
        <v>0</v>
      </c>
      <c r="AI6" s="203">
        <v>32.94</v>
      </c>
      <c r="AJ6" s="203">
        <v>0</v>
      </c>
      <c r="AK6" s="203">
        <v>-42.4</v>
      </c>
      <c r="AL6" s="203">
        <v>0</v>
      </c>
      <c r="AM6" s="203">
        <v>0</v>
      </c>
      <c r="AN6" s="203">
        <v>0</v>
      </c>
      <c r="AO6" s="203">
        <v>229.5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10.86</v>
      </c>
      <c r="E7" s="203">
        <v>0</v>
      </c>
      <c r="F7" s="203">
        <v>0</v>
      </c>
      <c r="G7" s="203">
        <v>17.649999999999999</v>
      </c>
      <c r="H7" s="203">
        <v>0</v>
      </c>
      <c r="I7" s="203">
        <v>5.57</v>
      </c>
      <c r="J7" s="203">
        <v>16.98</v>
      </c>
      <c r="K7" s="203">
        <v>2.97</v>
      </c>
      <c r="L7" s="203">
        <v>-9.92</v>
      </c>
      <c r="M7" s="203">
        <v>0</v>
      </c>
      <c r="N7" s="203">
        <v>1.1000000000000001</v>
      </c>
      <c r="O7" s="203">
        <v>1.1399999999999999</v>
      </c>
      <c r="P7" s="203">
        <v>2.5099999999999998</v>
      </c>
      <c r="Q7" s="203">
        <v>0.19</v>
      </c>
      <c r="R7" s="203">
        <v>0.39</v>
      </c>
      <c r="S7" s="203">
        <v>0.24</v>
      </c>
      <c r="T7" s="203">
        <v>0</v>
      </c>
      <c r="U7" s="203">
        <v>10.24</v>
      </c>
      <c r="V7" s="203">
        <v>0.19</v>
      </c>
      <c r="W7" s="203">
        <v>0.42</v>
      </c>
      <c r="X7" s="203">
        <v>1.36</v>
      </c>
      <c r="Y7" s="203">
        <v>0</v>
      </c>
      <c r="Z7" s="203">
        <v>2.57</v>
      </c>
      <c r="AA7" s="203">
        <v>0</v>
      </c>
      <c r="AB7" s="203">
        <v>0</v>
      </c>
      <c r="AC7" s="203">
        <v>10.039999999999999</v>
      </c>
      <c r="AD7" s="203">
        <v>0</v>
      </c>
      <c r="AE7" s="203">
        <v>0</v>
      </c>
      <c r="AF7" s="203">
        <v>0</v>
      </c>
      <c r="AG7" s="203">
        <v>20.09</v>
      </c>
      <c r="AH7" s="203">
        <v>0</v>
      </c>
      <c r="AI7" s="203">
        <v>32.94</v>
      </c>
      <c r="AJ7" s="203">
        <v>0</v>
      </c>
      <c r="AK7" s="203">
        <v>-42.4</v>
      </c>
      <c r="AL7" s="203">
        <v>0</v>
      </c>
      <c r="AM7" s="203">
        <v>0</v>
      </c>
      <c r="AN7" s="203">
        <v>0</v>
      </c>
      <c r="AO7" s="203">
        <v>229.5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10.86</v>
      </c>
      <c r="E8" s="203">
        <v>0</v>
      </c>
      <c r="F8" s="203">
        <v>0</v>
      </c>
      <c r="G8" s="203">
        <v>17.649999999999999</v>
      </c>
      <c r="H8" s="203">
        <v>0</v>
      </c>
      <c r="I8" s="203">
        <v>5.57</v>
      </c>
      <c r="J8" s="203">
        <v>16.98</v>
      </c>
      <c r="K8" s="203">
        <v>2.97</v>
      </c>
      <c r="L8" s="203">
        <v>-11.73</v>
      </c>
      <c r="M8" s="203">
        <v>0</v>
      </c>
      <c r="N8" s="203">
        <v>1.1000000000000001</v>
      </c>
      <c r="O8" s="203">
        <v>1.1399999999999999</v>
      </c>
      <c r="P8" s="203">
        <v>2.5099999999999998</v>
      </c>
      <c r="Q8" s="203">
        <v>0.19</v>
      </c>
      <c r="R8" s="203">
        <v>0.39</v>
      </c>
      <c r="S8" s="203">
        <v>0.24</v>
      </c>
      <c r="T8" s="203">
        <v>0</v>
      </c>
      <c r="U8" s="203">
        <v>10.24</v>
      </c>
      <c r="V8" s="203">
        <v>0.19</v>
      </c>
      <c r="W8" s="203">
        <v>0.42</v>
      </c>
      <c r="X8" s="203">
        <v>1.36</v>
      </c>
      <c r="Y8" s="203">
        <v>0</v>
      </c>
      <c r="Z8" s="203">
        <v>2.57</v>
      </c>
      <c r="AA8" s="203">
        <v>0</v>
      </c>
      <c r="AB8" s="203">
        <v>0</v>
      </c>
      <c r="AC8" s="203">
        <v>10.039999999999999</v>
      </c>
      <c r="AD8" s="203">
        <v>0</v>
      </c>
      <c r="AE8" s="203">
        <v>0</v>
      </c>
      <c r="AF8" s="203">
        <v>0</v>
      </c>
      <c r="AG8" s="203">
        <v>20.09</v>
      </c>
      <c r="AH8" s="203">
        <v>0</v>
      </c>
      <c r="AI8" s="203">
        <v>32.94</v>
      </c>
      <c r="AJ8" s="203">
        <v>0</v>
      </c>
      <c r="AK8" s="203">
        <v>-42.4</v>
      </c>
      <c r="AL8" s="203">
        <v>0</v>
      </c>
      <c r="AM8" s="203">
        <v>0</v>
      </c>
      <c r="AN8" s="203">
        <v>0</v>
      </c>
      <c r="AO8" s="203">
        <v>229.5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10.86</v>
      </c>
      <c r="E9" s="203">
        <v>0</v>
      </c>
      <c r="F9" s="203">
        <v>0</v>
      </c>
      <c r="G9" s="203">
        <v>17.649999999999999</v>
      </c>
      <c r="H9" s="203">
        <v>0</v>
      </c>
      <c r="I9" s="203">
        <v>5.57</v>
      </c>
      <c r="J9" s="203">
        <v>16.98</v>
      </c>
      <c r="K9" s="203">
        <v>2.97</v>
      </c>
      <c r="L9" s="203">
        <v>-11.73</v>
      </c>
      <c r="M9" s="203">
        <v>0</v>
      </c>
      <c r="N9" s="203">
        <v>1.1000000000000001</v>
      </c>
      <c r="O9" s="203">
        <v>1.1399999999999999</v>
      </c>
      <c r="P9" s="203">
        <v>2.5099999999999998</v>
      </c>
      <c r="Q9" s="203">
        <v>0.19</v>
      </c>
      <c r="R9" s="203">
        <v>0.39</v>
      </c>
      <c r="S9" s="203">
        <v>0.24</v>
      </c>
      <c r="T9" s="203">
        <v>0</v>
      </c>
      <c r="U9" s="203">
        <v>10.24</v>
      </c>
      <c r="V9" s="203">
        <v>0.19</v>
      </c>
      <c r="W9" s="203">
        <v>0.42</v>
      </c>
      <c r="X9" s="203">
        <v>1.36</v>
      </c>
      <c r="Y9" s="203">
        <v>0</v>
      </c>
      <c r="Z9" s="203">
        <v>2.57</v>
      </c>
      <c r="AA9" s="203">
        <v>0</v>
      </c>
      <c r="AB9" s="203">
        <v>0</v>
      </c>
      <c r="AC9" s="203">
        <v>10.039999999999999</v>
      </c>
      <c r="AD9" s="203">
        <v>0</v>
      </c>
      <c r="AE9" s="203">
        <v>0</v>
      </c>
      <c r="AF9" s="203">
        <v>0</v>
      </c>
      <c r="AG9" s="203">
        <v>20.09</v>
      </c>
      <c r="AH9" s="203">
        <v>0</v>
      </c>
      <c r="AI9" s="203">
        <v>32.94</v>
      </c>
      <c r="AJ9" s="203">
        <v>0</v>
      </c>
      <c r="AK9" s="203">
        <v>-42.4</v>
      </c>
      <c r="AL9" s="203">
        <v>0</v>
      </c>
      <c r="AM9" s="203">
        <v>0</v>
      </c>
      <c r="AN9" s="203">
        <v>0</v>
      </c>
      <c r="AO9" s="203">
        <v>229.5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10.86</v>
      </c>
      <c r="E10" s="203">
        <v>0</v>
      </c>
      <c r="F10" s="203">
        <v>0</v>
      </c>
      <c r="G10" s="203">
        <v>17.649999999999999</v>
      </c>
      <c r="H10" s="203">
        <v>0</v>
      </c>
      <c r="I10" s="203">
        <v>5.57</v>
      </c>
      <c r="J10" s="203">
        <v>16.98</v>
      </c>
      <c r="K10" s="203">
        <v>2.97</v>
      </c>
      <c r="L10" s="203">
        <v>-11.73</v>
      </c>
      <c r="M10" s="203">
        <v>0</v>
      </c>
      <c r="N10" s="203">
        <v>1.1000000000000001</v>
      </c>
      <c r="O10" s="203">
        <v>1.1399999999999999</v>
      </c>
      <c r="P10" s="203">
        <v>2.5099999999999998</v>
      </c>
      <c r="Q10" s="203">
        <v>0.19</v>
      </c>
      <c r="R10" s="203">
        <v>0.39</v>
      </c>
      <c r="S10" s="203">
        <v>0.24</v>
      </c>
      <c r="T10" s="203">
        <v>0</v>
      </c>
      <c r="U10" s="203">
        <v>10.24</v>
      </c>
      <c r="V10" s="203">
        <v>0.19</v>
      </c>
      <c r="W10" s="203">
        <v>0.42</v>
      </c>
      <c r="X10" s="203">
        <v>1.36</v>
      </c>
      <c r="Y10" s="203">
        <v>0</v>
      </c>
      <c r="Z10" s="203">
        <v>2.57</v>
      </c>
      <c r="AA10" s="203">
        <v>0</v>
      </c>
      <c r="AB10" s="203">
        <v>0</v>
      </c>
      <c r="AC10" s="203">
        <v>10.039999999999999</v>
      </c>
      <c r="AD10" s="203">
        <v>0</v>
      </c>
      <c r="AE10" s="203">
        <v>0</v>
      </c>
      <c r="AF10" s="203">
        <v>0</v>
      </c>
      <c r="AG10" s="203">
        <v>20.09</v>
      </c>
      <c r="AH10" s="203">
        <v>0</v>
      </c>
      <c r="AI10" s="203">
        <v>32.94</v>
      </c>
      <c r="AJ10" s="203">
        <v>0</v>
      </c>
      <c r="AK10" s="203">
        <v>-42.4</v>
      </c>
      <c r="AL10" s="203">
        <v>0</v>
      </c>
      <c r="AM10" s="203">
        <v>0</v>
      </c>
      <c r="AN10" s="203">
        <v>0</v>
      </c>
      <c r="AO10" s="203">
        <v>229.5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10.86</v>
      </c>
      <c r="E11" s="203">
        <v>0</v>
      </c>
      <c r="F11" s="203">
        <v>0</v>
      </c>
      <c r="G11" s="203">
        <v>17.649999999999999</v>
      </c>
      <c r="H11" s="203">
        <v>0</v>
      </c>
      <c r="I11" s="203">
        <v>5.57</v>
      </c>
      <c r="J11" s="203">
        <v>16.98</v>
      </c>
      <c r="K11" s="203">
        <v>23.04</v>
      </c>
      <c r="L11" s="203">
        <v>31.62</v>
      </c>
      <c r="M11" s="203">
        <v>0</v>
      </c>
      <c r="N11" s="203">
        <v>1.1000000000000001</v>
      </c>
      <c r="O11" s="203">
        <v>1.1399999999999999</v>
      </c>
      <c r="P11" s="203">
        <v>2.5099999999999998</v>
      </c>
      <c r="Q11" s="203">
        <v>2.4</v>
      </c>
      <c r="R11" s="203">
        <v>4.99</v>
      </c>
      <c r="S11" s="203">
        <v>2.85</v>
      </c>
      <c r="T11" s="203">
        <v>0</v>
      </c>
      <c r="U11" s="203">
        <v>10.24</v>
      </c>
      <c r="V11" s="203">
        <v>0.19</v>
      </c>
      <c r="W11" s="203">
        <v>0.42</v>
      </c>
      <c r="X11" s="203">
        <v>1.36</v>
      </c>
      <c r="Y11" s="203">
        <v>0</v>
      </c>
      <c r="Z11" s="203">
        <v>2.57</v>
      </c>
      <c r="AA11" s="203">
        <v>0</v>
      </c>
      <c r="AB11" s="203">
        <v>0</v>
      </c>
      <c r="AC11" s="203">
        <v>10.039999999999999</v>
      </c>
      <c r="AD11" s="203">
        <v>0</v>
      </c>
      <c r="AE11" s="203">
        <v>0</v>
      </c>
      <c r="AF11" s="203">
        <v>0</v>
      </c>
      <c r="AG11" s="203">
        <v>20.09</v>
      </c>
      <c r="AH11" s="203">
        <v>0</v>
      </c>
      <c r="AI11" s="203">
        <v>32.94</v>
      </c>
      <c r="AJ11" s="203">
        <v>0</v>
      </c>
      <c r="AK11" s="203">
        <v>9.23</v>
      </c>
      <c r="AL11" s="203">
        <v>0</v>
      </c>
      <c r="AM11" s="203">
        <v>0</v>
      </c>
      <c r="AN11" s="203">
        <v>0</v>
      </c>
      <c r="AO11" s="203">
        <v>229.5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10.86</v>
      </c>
      <c r="E12" s="203">
        <v>0</v>
      </c>
      <c r="F12" s="203">
        <v>0</v>
      </c>
      <c r="G12" s="203">
        <v>17.649999999999999</v>
      </c>
      <c r="H12" s="203">
        <v>0</v>
      </c>
      <c r="I12" s="203">
        <v>5.57</v>
      </c>
      <c r="J12" s="203">
        <v>16.98</v>
      </c>
      <c r="K12" s="203">
        <v>38.71</v>
      </c>
      <c r="L12" s="203">
        <v>31.62</v>
      </c>
      <c r="M12" s="203">
        <v>0</v>
      </c>
      <c r="N12" s="203">
        <v>1.1000000000000001</v>
      </c>
      <c r="O12" s="203">
        <v>1.1399999999999999</v>
      </c>
      <c r="P12" s="203">
        <v>2.5099999999999998</v>
      </c>
      <c r="Q12" s="203">
        <v>2.4</v>
      </c>
      <c r="R12" s="203">
        <v>4.99</v>
      </c>
      <c r="S12" s="203">
        <v>2.85</v>
      </c>
      <c r="T12" s="203">
        <v>0</v>
      </c>
      <c r="U12" s="203">
        <v>10.24</v>
      </c>
      <c r="V12" s="203">
        <v>0.19</v>
      </c>
      <c r="W12" s="203">
        <v>0.42</v>
      </c>
      <c r="X12" s="203">
        <v>1.36</v>
      </c>
      <c r="Y12" s="203">
        <v>0</v>
      </c>
      <c r="Z12" s="203">
        <v>2.57</v>
      </c>
      <c r="AA12" s="203">
        <v>0</v>
      </c>
      <c r="AB12" s="203">
        <v>0</v>
      </c>
      <c r="AC12" s="203">
        <v>10.039999999999999</v>
      </c>
      <c r="AD12" s="203">
        <v>0</v>
      </c>
      <c r="AE12" s="203">
        <v>0</v>
      </c>
      <c r="AF12" s="203">
        <v>0</v>
      </c>
      <c r="AG12" s="203">
        <v>20.09</v>
      </c>
      <c r="AH12" s="203">
        <v>0</v>
      </c>
      <c r="AI12" s="203">
        <v>32.94</v>
      </c>
      <c r="AJ12" s="203">
        <v>0</v>
      </c>
      <c r="AK12" s="203">
        <v>9.23</v>
      </c>
      <c r="AL12" s="203">
        <v>0</v>
      </c>
      <c r="AM12" s="203">
        <v>0</v>
      </c>
      <c r="AN12" s="203">
        <v>0</v>
      </c>
      <c r="AO12" s="203">
        <v>229.5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10.86</v>
      </c>
      <c r="E13" s="203">
        <v>0</v>
      </c>
      <c r="F13" s="203">
        <v>0</v>
      </c>
      <c r="G13" s="203">
        <v>17.649999999999999</v>
      </c>
      <c r="H13" s="203">
        <v>0</v>
      </c>
      <c r="I13" s="203">
        <v>5.57</v>
      </c>
      <c r="J13" s="203">
        <v>16.98</v>
      </c>
      <c r="K13" s="203">
        <v>38.71</v>
      </c>
      <c r="L13" s="203">
        <v>31.62</v>
      </c>
      <c r="M13" s="203">
        <v>0</v>
      </c>
      <c r="N13" s="203">
        <v>1.1000000000000001</v>
      </c>
      <c r="O13" s="203">
        <v>1.1399999999999999</v>
      </c>
      <c r="P13" s="203">
        <v>2.5099999999999998</v>
      </c>
      <c r="Q13" s="203">
        <v>2.4</v>
      </c>
      <c r="R13" s="203">
        <v>4.99</v>
      </c>
      <c r="S13" s="203">
        <v>2.85</v>
      </c>
      <c r="T13" s="203">
        <v>0</v>
      </c>
      <c r="U13" s="203">
        <v>10.24</v>
      </c>
      <c r="V13" s="203">
        <v>0.19</v>
      </c>
      <c r="W13" s="203">
        <v>0.42</v>
      </c>
      <c r="X13" s="203">
        <v>1.36</v>
      </c>
      <c r="Y13" s="203">
        <v>0</v>
      </c>
      <c r="Z13" s="203">
        <v>2.57</v>
      </c>
      <c r="AA13" s="203">
        <v>0</v>
      </c>
      <c r="AB13" s="203">
        <v>0</v>
      </c>
      <c r="AC13" s="203">
        <v>10.039999999999999</v>
      </c>
      <c r="AD13" s="203">
        <v>0</v>
      </c>
      <c r="AE13" s="203">
        <v>0</v>
      </c>
      <c r="AF13" s="203">
        <v>0</v>
      </c>
      <c r="AG13" s="203">
        <v>20.09</v>
      </c>
      <c r="AH13" s="203">
        <v>0</v>
      </c>
      <c r="AI13" s="203">
        <v>32.94</v>
      </c>
      <c r="AJ13" s="203">
        <v>0</v>
      </c>
      <c r="AK13" s="203">
        <v>9.23</v>
      </c>
      <c r="AL13" s="203">
        <v>0</v>
      </c>
      <c r="AM13" s="203">
        <v>0</v>
      </c>
      <c r="AN13" s="203">
        <v>0</v>
      </c>
      <c r="AO13" s="203">
        <v>229.5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10.86</v>
      </c>
      <c r="E14" s="203">
        <v>0</v>
      </c>
      <c r="F14" s="203">
        <v>0</v>
      </c>
      <c r="G14" s="203">
        <v>17.649999999999999</v>
      </c>
      <c r="H14" s="203">
        <v>0</v>
      </c>
      <c r="I14" s="203">
        <v>5.57</v>
      </c>
      <c r="J14" s="203">
        <v>16.98</v>
      </c>
      <c r="K14" s="203">
        <v>38.71</v>
      </c>
      <c r="L14" s="203">
        <v>31.62</v>
      </c>
      <c r="M14" s="203">
        <v>0</v>
      </c>
      <c r="N14" s="203">
        <v>1.1000000000000001</v>
      </c>
      <c r="O14" s="203">
        <v>1.1399999999999999</v>
      </c>
      <c r="P14" s="203">
        <v>2.5099999999999998</v>
      </c>
      <c r="Q14" s="203">
        <v>2.4</v>
      </c>
      <c r="R14" s="203">
        <v>4.99</v>
      </c>
      <c r="S14" s="203">
        <v>2.85</v>
      </c>
      <c r="T14" s="203">
        <v>0</v>
      </c>
      <c r="U14" s="203">
        <v>10.24</v>
      </c>
      <c r="V14" s="203">
        <v>0.19</v>
      </c>
      <c r="W14" s="203">
        <v>0.42</v>
      </c>
      <c r="X14" s="203">
        <v>1.36</v>
      </c>
      <c r="Y14" s="203">
        <v>0</v>
      </c>
      <c r="Z14" s="203">
        <v>2.57</v>
      </c>
      <c r="AA14" s="203">
        <v>0</v>
      </c>
      <c r="AB14" s="203">
        <v>0</v>
      </c>
      <c r="AC14" s="203">
        <v>10.039999999999999</v>
      </c>
      <c r="AD14" s="203">
        <v>0</v>
      </c>
      <c r="AE14" s="203">
        <v>0</v>
      </c>
      <c r="AF14" s="203">
        <v>0</v>
      </c>
      <c r="AG14" s="203">
        <v>20.09</v>
      </c>
      <c r="AH14" s="203">
        <v>0</v>
      </c>
      <c r="AI14" s="203">
        <v>32.94</v>
      </c>
      <c r="AJ14" s="203">
        <v>0</v>
      </c>
      <c r="AK14" s="203">
        <v>9.23</v>
      </c>
      <c r="AL14" s="203">
        <v>0</v>
      </c>
      <c r="AM14" s="203">
        <v>0</v>
      </c>
      <c r="AN14" s="203">
        <v>0</v>
      </c>
      <c r="AO14" s="203">
        <v>229.5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10.86</v>
      </c>
      <c r="E15" s="203">
        <v>0</v>
      </c>
      <c r="F15" s="203">
        <v>0</v>
      </c>
      <c r="G15" s="203">
        <v>17.649999999999999</v>
      </c>
      <c r="H15" s="203">
        <v>0</v>
      </c>
      <c r="I15" s="203">
        <v>5.57</v>
      </c>
      <c r="J15" s="203">
        <v>16.98</v>
      </c>
      <c r="K15" s="203">
        <v>38.71</v>
      </c>
      <c r="L15" s="203">
        <v>31.62</v>
      </c>
      <c r="M15" s="203">
        <v>0</v>
      </c>
      <c r="N15" s="203">
        <v>1.1000000000000001</v>
      </c>
      <c r="O15" s="203">
        <v>1.1399999999999999</v>
      </c>
      <c r="P15" s="203">
        <v>2.5099999999999998</v>
      </c>
      <c r="Q15" s="203">
        <v>2.4</v>
      </c>
      <c r="R15" s="203">
        <v>4.99</v>
      </c>
      <c r="S15" s="203">
        <v>2.85</v>
      </c>
      <c r="T15" s="203">
        <v>0</v>
      </c>
      <c r="U15" s="203">
        <v>10.24</v>
      </c>
      <c r="V15" s="203">
        <v>0.18</v>
      </c>
      <c r="W15" s="203">
        <v>0.42</v>
      </c>
      <c r="X15" s="203">
        <v>1.36</v>
      </c>
      <c r="Y15" s="203">
        <v>0</v>
      </c>
      <c r="Z15" s="203">
        <v>2.57</v>
      </c>
      <c r="AA15" s="203">
        <v>0</v>
      </c>
      <c r="AB15" s="203">
        <v>0</v>
      </c>
      <c r="AC15" s="203">
        <v>10.039999999999999</v>
      </c>
      <c r="AD15" s="203">
        <v>0</v>
      </c>
      <c r="AE15" s="203">
        <v>0</v>
      </c>
      <c r="AF15" s="203">
        <v>0</v>
      </c>
      <c r="AG15" s="203">
        <v>20.09</v>
      </c>
      <c r="AH15" s="203">
        <v>0</v>
      </c>
      <c r="AI15" s="203">
        <v>32.94</v>
      </c>
      <c r="AJ15" s="203">
        <v>0</v>
      </c>
      <c r="AK15" s="203">
        <v>9.23</v>
      </c>
      <c r="AL15" s="203">
        <v>0</v>
      </c>
      <c r="AM15" s="203">
        <v>0</v>
      </c>
      <c r="AN15" s="203">
        <v>0</v>
      </c>
      <c r="AO15" s="203">
        <v>229.5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10.86</v>
      </c>
      <c r="E16" s="203">
        <v>0</v>
      </c>
      <c r="F16" s="203">
        <v>0</v>
      </c>
      <c r="G16" s="203">
        <v>17.649999999999999</v>
      </c>
      <c r="H16" s="203">
        <v>0</v>
      </c>
      <c r="I16" s="203">
        <v>5.57</v>
      </c>
      <c r="J16" s="203">
        <v>16.98</v>
      </c>
      <c r="K16" s="203">
        <v>38.71</v>
      </c>
      <c r="L16" s="203">
        <v>31.62</v>
      </c>
      <c r="M16" s="203">
        <v>0</v>
      </c>
      <c r="N16" s="203">
        <v>1.1000000000000001</v>
      </c>
      <c r="O16" s="203">
        <v>1.1399999999999999</v>
      </c>
      <c r="P16" s="203">
        <v>2.5099999999999998</v>
      </c>
      <c r="Q16" s="203">
        <v>2.4</v>
      </c>
      <c r="R16" s="203">
        <v>4.99</v>
      </c>
      <c r="S16" s="203">
        <v>2.85</v>
      </c>
      <c r="T16" s="203">
        <v>0</v>
      </c>
      <c r="U16" s="203">
        <v>10.24</v>
      </c>
      <c r="V16" s="203">
        <v>0.18</v>
      </c>
      <c r="W16" s="203">
        <v>0.42</v>
      </c>
      <c r="X16" s="203">
        <v>1.36</v>
      </c>
      <c r="Y16" s="203">
        <v>0</v>
      </c>
      <c r="Z16" s="203">
        <v>2.57</v>
      </c>
      <c r="AA16" s="203">
        <v>0</v>
      </c>
      <c r="AB16" s="203">
        <v>0</v>
      </c>
      <c r="AC16" s="203">
        <v>10.039999999999999</v>
      </c>
      <c r="AD16" s="203">
        <v>0</v>
      </c>
      <c r="AE16" s="203">
        <v>0</v>
      </c>
      <c r="AF16" s="203">
        <v>0</v>
      </c>
      <c r="AG16" s="203">
        <v>20.09</v>
      </c>
      <c r="AH16" s="203">
        <v>0</v>
      </c>
      <c r="AI16" s="203">
        <v>32.94</v>
      </c>
      <c r="AJ16" s="203">
        <v>0</v>
      </c>
      <c r="AK16" s="203">
        <v>9.23</v>
      </c>
      <c r="AL16" s="203">
        <v>0</v>
      </c>
      <c r="AM16" s="203">
        <v>0</v>
      </c>
      <c r="AN16" s="203">
        <v>0</v>
      </c>
      <c r="AO16" s="203">
        <v>229.5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10.86</v>
      </c>
      <c r="E17" s="203">
        <v>0</v>
      </c>
      <c r="F17" s="203">
        <v>0</v>
      </c>
      <c r="G17" s="203">
        <v>17.649999999999999</v>
      </c>
      <c r="H17" s="203">
        <v>0</v>
      </c>
      <c r="I17" s="203">
        <v>5.57</v>
      </c>
      <c r="J17" s="203">
        <v>16.98</v>
      </c>
      <c r="K17" s="203">
        <v>38.71</v>
      </c>
      <c r="L17" s="203">
        <v>31.62</v>
      </c>
      <c r="M17" s="203">
        <v>0</v>
      </c>
      <c r="N17" s="203">
        <v>1.1000000000000001</v>
      </c>
      <c r="O17" s="203">
        <v>1.1399999999999999</v>
      </c>
      <c r="P17" s="203">
        <v>2.5099999999999998</v>
      </c>
      <c r="Q17" s="203">
        <v>2.4</v>
      </c>
      <c r="R17" s="203">
        <v>4.99</v>
      </c>
      <c r="S17" s="203">
        <v>2.85</v>
      </c>
      <c r="T17" s="203">
        <v>0</v>
      </c>
      <c r="U17" s="203">
        <v>10.24</v>
      </c>
      <c r="V17" s="203">
        <v>0.18</v>
      </c>
      <c r="W17" s="203">
        <v>0.42</v>
      </c>
      <c r="X17" s="203">
        <v>1.36</v>
      </c>
      <c r="Y17" s="203">
        <v>0</v>
      </c>
      <c r="Z17" s="203">
        <v>11.17</v>
      </c>
      <c r="AA17" s="203">
        <v>0</v>
      </c>
      <c r="AB17" s="203">
        <v>0</v>
      </c>
      <c r="AC17" s="203">
        <v>10.039999999999999</v>
      </c>
      <c r="AD17" s="203">
        <v>0</v>
      </c>
      <c r="AE17" s="203">
        <v>0</v>
      </c>
      <c r="AF17" s="203">
        <v>0</v>
      </c>
      <c r="AG17" s="203">
        <v>20.09</v>
      </c>
      <c r="AH17" s="203">
        <v>0</v>
      </c>
      <c r="AI17" s="203">
        <v>32.94</v>
      </c>
      <c r="AJ17" s="203">
        <v>0</v>
      </c>
      <c r="AK17" s="203">
        <v>9.23</v>
      </c>
      <c r="AL17" s="203">
        <v>0</v>
      </c>
      <c r="AM17" s="203">
        <v>0</v>
      </c>
      <c r="AN17" s="203">
        <v>0</v>
      </c>
      <c r="AO17" s="203">
        <v>229.5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10.86</v>
      </c>
      <c r="E18" s="203">
        <v>0</v>
      </c>
      <c r="F18" s="203">
        <v>0</v>
      </c>
      <c r="G18" s="203">
        <v>17.649999999999999</v>
      </c>
      <c r="H18" s="203">
        <v>0</v>
      </c>
      <c r="I18" s="203">
        <v>5.57</v>
      </c>
      <c r="J18" s="203">
        <v>16.98</v>
      </c>
      <c r="K18" s="203">
        <v>38.71</v>
      </c>
      <c r="L18" s="203">
        <v>31.62</v>
      </c>
      <c r="M18" s="203">
        <v>0</v>
      </c>
      <c r="N18" s="203">
        <v>1.1000000000000001</v>
      </c>
      <c r="O18" s="203">
        <v>1.1399999999999999</v>
      </c>
      <c r="P18" s="203">
        <v>2.5099999999999998</v>
      </c>
      <c r="Q18" s="203">
        <v>2.4</v>
      </c>
      <c r="R18" s="203">
        <v>4.99</v>
      </c>
      <c r="S18" s="203">
        <v>2.85</v>
      </c>
      <c r="T18" s="203">
        <v>0</v>
      </c>
      <c r="U18" s="203">
        <v>10.24</v>
      </c>
      <c r="V18" s="203">
        <v>0.18</v>
      </c>
      <c r="W18" s="203">
        <v>0.42</v>
      </c>
      <c r="X18" s="203">
        <v>1.36</v>
      </c>
      <c r="Y18" s="203">
        <v>0</v>
      </c>
      <c r="Z18" s="203">
        <v>11.17</v>
      </c>
      <c r="AA18" s="203">
        <v>0</v>
      </c>
      <c r="AB18" s="203">
        <v>0</v>
      </c>
      <c r="AC18" s="203">
        <v>10.039999999999999</v>
      </c>
      <c r="AD18" s="203">
        <v>0</v>
      </c>
      <c r="AE18" s="203">
        <v>0</v>
      </c>
      <c r="AF18" s="203">
        <v>0</v>
      </c>
      <c r="AG18" s="203">
        <v>20.09</v>
      </c>
      <c r="AH18" s="203">
        <v>0</v>
      </c>
      <c r="AI18" s="203">
        <v>32.94</v>
      </c>
      <c r="AJ18" s="203">
        <v>0</v>
      </c>
      <c r="AK18" s="203">
        <v>9.23</v>
      </c>
      <c r="AL18" s="203">
        <v>0</v>
      </c>
      <c r="AM18" s="203">
        <v>0</v>
      </c>
      <c r="AN18" s="203">
        <v>0</v>
      </c>
      <c r="AO18" s="203">
        <v>229.5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10.86</v>
      </c>
      <c r="E19" s="203">
        <v>0</v>
      </c>
      <c r="F19" s="203">
        <v>0</v>
      </c>
      <c r="G19" s="203">
        <v>17.649999999999999</v>
      </c>
      <c r="H19" s="203">
        <v>0</v>
      </c>
      <c r="I19" s="203">
        <v>5.57</v>
      </c>
      <c r="J19" s="203">
        <v>16.98</v>
      </c>
      <c r="K19" s="203">
        <v>38.71</v>
      </c>
      <c r="L19" s="203">
        <v>31.62</v>
      </c>
      <c r="M19" s="203">
        <v>0</v>
      </c>
      <c r="N19" s="203">
        <v>1.1000000000000001</v>
      </c>
      <c r="O19" s="203">
        <v>1.1399999999999999</v>
      </c>
      <c r="P19" s="203">
        <v>2.5099999999999998</v>
      </c>
      <c r="Q19" s="203">
        <v>2.4</v>
      </c>
      <c r="R19" s="203">
        <v>4.99</v>
      </c>
      <c r="S19" s="203">
        <v>2.85</v>
      </c>
      <c r="T19" s="203">
        <v>0</v>
      </c>
      <c r="U19" s="203">
        <v>10.24</v>
      </c>
      <c r="V19" s="203">
        <v>0.18</v>
      </c>
      <c r="W19" s="203">
        <v>0.42</v>
      </c>
      <c r="X19" s="203">
        <v>1.36</v>
      </c>
      <c r="Y19" s="203">
        <v>0</v>
      </c>
      <c r="Z19" s="203">
        <v>21.77</v>
      </c>
      <c r="AA19" s="203">
        <v>0</v>
      </c>
      <c r="AB19" s="203">
        <v>0</v>
      </c>
      <c r="AC19" s="203">
        <v>10.039999999999999</v>
      </c>
      <c r="AD19" s="203">
        <v>0</v>
      </c>
      <c r="AE19" s="203">
        <v>0</v>
      </c>
      <c r="AF19" s="203">
        <v>0</v>
      </c>
      <c r="AG19" s="203">
        <v>20.09</v>
      </c>
      <c r="AH19" s="203">
        <v>0</v>
      </c>
      <c r="AI19" s="203">
        <v>32.94</v>
      </c>
      <c r="AJ19" s="203">
        <v>0</v>
      </c>
      <c r="AK19" s="203">
        <v>9.23</v>
      </c>
      <c r="AL19" s="203">
        <v>0</v>
      </c>
      <c r="AM19" s="203">
        <v>0</v>
      </c>
      <c r="AN19" s="203">
        <v>0</v>
      </c>
      <c r="AO19" s="203">
        <v>229.5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10.86</v>
      </c>
      <c r="E20" s="203">
        <v>0</v>
      </c>
      <c r="F20" s="203">
        <v>0</v>
      </c>
      <c r="G20" s="203">
        <v>17.649999999999999</v>
      </c>
      <c r="H20" s="203">
        <v>0</v>
      </c>
      <c r="I20" s="203">
        <v>5.57</v>
      </c>
      <c r="J20" s="203">
        <v>16.98</v>
      </c>
      <c r="K20" s="203">
        <v>38.71</v>
      </c>
      <c r="L20" s="203">
        <v>31.62</v>
      </c>
      <c r="M20" s="203">
        <v>0</v>
      </c>
      <c r="N20" s="203">
        <v>1.1000000000000001</v>
      </c>
      <c r="O20" s="203">
        <v>1.1399999999999999</v>
      </c>
      <c r="P20" s="203">
        <v>2.5099999999999998</v>
      </c>
      <c r="Q20" s="203">
        <v>2.4</v>
      </c>
      <c r="R20" s="203">
        <v>4.99</v>
      </c>
      <c r="S20" s="203">
        <v>2.85</v>
      </c>
      <c r="T20" s="203">
        <v>0</v>
      </c>
      <c r="U20" s="203">
        <v>10.24</v>
      </c>
      <c r="V20" s="203">
        <v>0.18</v>
      </c>
      <c r="W20" s="203">
        <v>0.42</v>
      </c>
      <c r="X20" s="203">
        <v>1.36</v>
      </c>
      <c r="Y20" s="203">
        <v>0</v>
      </c>
      <c r="Z20" s="203">
        <v>21.77</v>
      </c>
      <c r="AA20" s="203">
        <v>0</v>
      </c>
      <c r="AB20" s="203">
        <v>0</v>
      </c>
      <c r="AC20" s="203">
        <v>10.039999999999999</v>
      </c>
      <c r="AD20" s="203">
        <v>0</v>
      </c>
      <c r="AE20" s="203">
        <v>0</v>
      </c>
      <c r="AF20" s="203">
        <v>0</v>
      </c>
      <c r="AG20" s="203">
        <v>20.09</v>
      </c>
      <c r="AH20" s="203">
        <v>0</v>
      </c>
      <c r="AI20" s="203">
        <v>32.94</v>
      </c>
      <c r="AJ20" s="203">
        <v>0</v>
      </c>
      <c r="AK20" s="203">
        <v>9.23</v>
      </c>
      <c r="AL20" s="203">
        <v>0</v>
      </c>
      <c r="AM20" s="203">
        <v>0</v>
      </c>
      <c r="AN20" s="203">
        <v>0</v>
      </c>
      <c r="AO20" s="203">
        <v>229.5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10.86</v>
      </c>
      <c r="E21" s="203">
        <v>0</v>
      </c>
      <c r="F21" s="203">
        <v>0</v>
      </c>
      <c r="G21" s="203">
        <v>17.649999999999999</v>
      </c>
      <c r="H21" s="203">
        <v>0</v>
      </c>
      <c r="I21" s="203">
        <v>5.57</v>
      </c>
      <c r="J21" s="203">
        <v>16.98</v>
      </c>
      <c r="K21" s="203">
        <v>38.71</v>
      </c>
      <c r="L21" s="203">
        <v>31.62</v>
      </c>
      <c r="M21" s="203">
        <v>0</v>
      </c>
      <c r="N21" s="203">
        <v>1.1000000000000001</v>
      </c>
      <c r="O21" s="203">
        <v>1.1399999999999999</v>
      </c>
      <c r="P21" s="203">
        <v>2.5099999999999998</v>
      </c>
      <c r="Q21" s="203">
        <v>2.4</v>
      </c>
      <c r="R21" s="203">
        <v>4.99</v>
      </c>
      <c r="S21" s="203">
        <v>2.85</v>
      </c>
      <c r="T21" s="203">
        <v>0</v>
      </c>
      <c r="U21" s="203">
        <v>10.24</v>
      </c>
      <c r="V21" s="203">
        <v>0.19</v>
      </c>
      <c r="W21" s="203">
        <v>0.42</v>
      </c>
      <c r="X21" s="203">
        <v>1.36</v>
      </c>
      <c r="Y21" s="203">
        <v>0</v>
      </c>
      <c r="Z21" s="203">
        <v>30.44</v>
      </c>
      <c r="AA21" s="203">
        <v>0</v>
      </c>
      <c r="AB21" s="203">
        <v>0</v>
      </c>
      <c r="AC21" s="203">
        <v>10.039999999999999</v>
      </c>
      <c r="AD21" s="203">
        <v>0</v>
      </c>
      <c r="AE21" s="203">
        <v>0</v>
      </c>
      <c r="AF21" s="203">
        <v>0</v>
      </c>
      <c r="AG21" s="203">
        <v>20.09</v>
      </c>
      <c r="AH21" s="203">
        <v>0</v>
      </c>
      <c r="AI21" s="203">
        <v>32.94</v>
      </c>
      <c r="AJ21" s="203">
        <v>0</v>
      </c>
      <c r="AK21" s="203">
        <v>9.23</v>
      </c>
      <c r="AL21" s="203">
        <v>0</v>
      </c>
      <c r="AM21" s="203">
        <v>0</v>
      </c>
      <c r="AN21" s="203">
        <v>0</v>
      </c>
      <c r="AO21" s="203">
        <v>229.5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10.86</v>
      </c>
      <c r="E22" s="203">
        <v>0</v>
      </c>
      <c r="F22" s="203">
        <v>0</v>
      </c>
      <c r="G22" s="203">
        <v>17.649999999999999</v>
      </c>
      <c r="H22" s="203">
        <v>0</v>
      </c>
      <c r="I22" s="203">
        <v>5.57</v>
      </c>
      <c r="J22" s="203">
        <v>16.98</v>
      </c>
      <c r="K22" s="203">
        <v>38.71</v>
      </c>
      <c r="L22" s="203">
        <v>31.62</v>
      </c>
      <c r="M22" s="203">
        <v>0</v>
      </c>
      <c r="N22" s="203">
        <v>1.1000000000000001</v>
      </c>
      <c r="O22" s="203">
        <v>1.1399999999999999</v>
      </c>
      <c r="P22" s="203">
        <v>2.5099999999999998</v>
      </c>
      <c r="Q22" s="203">
        <v>2.4</v>
      </c>
      <c r="R22" s="203">
        <v>4.99</v>
      </c>
      <c r="S22" s="203">
        <v>2.85</v>
      </c>
      <c r="T22" s="203">
        <v>0</v>
      </c>
      <c r="U22" s="203">
        <v>10.24</v>
      </c>
      <c r="V22" s="203">
        <v>0.19</v>
      </c>
      <c r="W22" s="203">
        <v>0.42</v>
      </c>
      <c r="X22" s="203">
        <v>1.36</v>
      </c>
      <c r="Y22" s="203">
        <v>0</v>
      </c>
      <c r="Z22" s="203">
        <v>30.44</v>
      </c>
      <c r="AA22" s="203">
        <v>0</v>
      </c>
      <c r="AB22" s="203">
        <v>0</v>
      </c>
      <c r="AC22" s="203">
        <v>9.7100000000000009</v>
      </c>
      <c r="AD22" s="203">
        <v>0</v>
      </c>
      <c r="AE22" s="203">
        <v>0</v>
      </c>
      <c r="AF22" s="203">
        <v>0</v>
      </c>
      <c r="AG22" s="203">
        <v>20.09</v>
      </c>
      <c r="AH22" s="203">
        <v>0</v>
      </c>
      <c r="AI22" s="203">
        <v>32.94</v>
      </c>
      <c r="AJ22" s="203">
        <v>0</v>
      </c>
      <c r="AK22" s="203">
        <v>9.23</v>
      </c>
      <c r="AL22" s="203">
        <v>0</v>
      </c>
      <c r="AM22" s="203">
        <v>0</v>
      </c>
      <c r="AN22" s="203">
        <v>0</v>
      </c>
      <c r="AO22" s="203">
        <v>229.5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10.86</v>
      </c>
      <c r="E23" s="203">
        <v>0</v>
      </c>
      <c r="F23" s="203">
        <v>0</v>
      </c>
      <c r="G23" s="203">
        <v>17.649999999999999</v>
      </c>
      <c r="H23" s="203">
        <v>0</v>
      </c>
      <c r="I23" s="203">
        <v>5.57</v>
      </c>
      <c r="J23" s="203">
        <v>16.98</v>
      </c>
      <c r="K23" s="203">
        <v>38.71</v>
      </c>
      <c r="L23" s="203">
        <v>31.62</v>
      </c>
      <c r="M23" s="203">
        <v>0</v>
      </c>
      <c r="N23" s="203">
        <v>1.1000000000000001</v>
      </c>
      <c r="O23" s="203">
        <v>1.1399999999999999</v>
      </c>
      <c r="P23" s="203">
        <v>2.5099999999999998</v>
      </c>
      <c r="Q23" s="203">
        <v>2.4</v>
      </c>
      <c r="R23" s="203">
        <v>4.99</v>
      </c>
      <c r="S23" s="203">
        <v>2.85</v>
      </c>
      <c r="T23" s="203">
        <v>0</v>
      </c>
      <c r="U23" s="203">
        <v>10.24</v>
      </c>
      <c r="V23" s="203">
        <v>0.19</v>
      </c>
      <c r="W23" s="203">
        <v>0.42</v>
      </c>
      <c r="X23" s="203">
        <v>1.36</v>
      </c>
      <c r="Y23" s="203">
        <v>0</v>
      </c>
      <c r="Z23" s="203">
        <v>30.44</v>
      </c>
      <c r="AA23" s="203">
        <v>0</v>
      </c>
      <c r="AB23" s="203">
        <v>0</v>
      </c>
      <c r="AC23" s="203">
        <v>9.7100000000000009</v>
      </c>
      <c r="AD23" s="203">
        <v>0</v>
      </c>
      <c r="AE23" s="203">
        <v>0</v>
      </c>
      <c r="AF23" s="203">
        <v>0</v>
      </c>
      <c r="AG23" s="203">
        <v>20.09</v>
      </c>
      <c r="AH23" s="203">
        <v>0</v>
      </c>
      <c r="AI23" s="203">
        <v>32.94</v>
      </c>
      <c r="AJ23" s="203">
        <v>0</v>
      </c>
      <c r="AK23" s="203">
        <v>9.23</v>
      </c>
      <c r="AL23" s="203">
        <v>0</v>
      </c>
      <c r="AM23" s="203">
        <v>0</v>
      </c>
      <c r="AN23" s="203">
        <v>0</v>
      </c>
      <c r="AO23" s="203">
        <v>229.5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10.86</v>
      </c>
      <c r="E24" s="203">
        <v>0</v>
      </c>
      <c r="F24" s="203">
        <v>0</v>
      </c>
      <c r="G24" s="203">
        <v>17.649999999999999</v>
      </c>
      <c r="H24" s="203">
        <v>0</v>
      </c>
      <c r="I24" s="203">
        <v>5.57</v>
      </c>
      <c r="J24" s="203">
        <v>16.98</v>
      </c>
      <c r="K24" s="203">
        <v>38.71</v>
      </c>
      <c r="L24" s="203">
        <v>31.62</v>
      </c>
      <c r="M24" s="203">
        <v>0</v>
      </c>
      <c r="N24" s="203">
        <v>1.1000000000000001</v>
      </c>
      <c r="O24" s="203">
        <v>1.1399999999999999</v>
      </c>
      <c r="P24" s="203">
        <v>2.5099999999999998</v>
      </c>
      <c r="Q24" s="203">
        <v>2.4</v>
      </c>
      <c r="R24" s="203">
        <v>4.99</v>
      </c>
      <c r="S24" s="203">
        <v>2.85</v>
      </c>
      <c r="T24" s="203">
        <v>0</v>
      </c>
      <c r="U24" s="203">
        <v>10.24</v>
      </c>
      <c r="V24" s="203">
        <v>0.19</v>
      </c>
      <c r="W24" s="203">
        <v>0.42</v>
      </c>
      <c r="X24" s="203">
        <v>1.36</v>
      </c>
      <c r="Y24" s="203">
        <v>0</v>
      </c>
      <c r="Z24" s="203">
        <v>25.62</v>
      </c>
      <c r="AA24" s="203">
        <v>0</v>
      </c>
      <c r="AB24" s="203">
        <v>0</v>
      </c>
      <c r="AC24" s="203">
        <v>9.7100000000000009</v>
      </c>
      <c r="AD24" s="203">
        <v>0</v>
      </c>
      <c r="AE24" s="203">
        <v>0</v>
      </c>
      <c r="AF24" s="203">
        <v>0</v>
      </c>
      <c r="AG24" s="203">
        <v>20.09</v>
      </c>
      <c r="AH24" s="203">
        <v>0</v>
      </c>
      <c r="AI24" s="203">
        <v>32.94</v>
      </c>
      <c r="AJ24" s="203">
        <v>0</v>
      </c>
      <c r="AK24" s="203">
        <v>9.23</v>
      </c>
      <c r="AL24" s="203">
        <v>0</v>
      </c>
      <c r="AM24" s="203">
        <v>0</v>
      </c>
      <c r="AN24" s="203">
        <v>0</v>
      </c>
      <c r="AO24" s="203">
        <v>229.5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10.86</v>
      </c>
      <c r="E25" s="203">
        <v>0</v>
      </c>
      <c r="F25" s="203">
        <v>0</v>
      </c>
      <c r="G25" s="203">
        <v>17.649999999999999</v>
      </c>
      <c r="H25" s="203">
        <v>0</v>
      </c>
      <c r="I25" s="203">
        <v>5.57</v>
      </c>
      <c r="J25" s="203">
        <v>16.98</v>
      </c>
      <c r="K25" s="203">
        <v>38.71</v>
      </c>
      <c r="L25" s="203">
        <v>31.62</v>
      </c>
      <c r="M25" s="203">
        <v>0</v>
      </c>
      <c r="N25" s="203">
        <v>1.1000000000000001</v>
      </c>
      <c r="O25" s="203">
        <v>1.1399999999999999</v>
      </c>
      <c r="P25" s="203">
        <v>2.5099999999999998</v>
      </c>
      <c r="Q25" s="203">
        <v>2.4</v>
      </c>
      <c r="R25" s="203">
        <v>4.99</v>
      </c>
      <c r="S25" s="203">
        <v>2.85</v>
      </c>
      <c r="T25" s="203">
        <v>0</v>
      </c>
      <c r="U25" s="203">
        <v>10.24</v>
      </c>
      <c r="V25" s="203">
        <v>0.19</v>
      </c>
      <c r="W25" s="203">
        <v>0.39</v>
      </c>
      <c r="X25" s="203">
        <v>1.36</v>
      </c>
      <c r="Y25" s="203">
        <v>0</v>
      </c>
      <c r="Z25" s="203">
        <v>21.77</v>
      </c>
      <c r="AA25" s="203">
        <v>0</v>
      </c>
      <c r="AB25" s="203">
        <v>0</v>
      </c>
      <c r="AC25" s="203">
        <v>9.7100000000000009</v>
      </c>
      <c r="AD25" s="203">
        <v>0</v>
      </c>
      <c r="AE25" s="203">
        <v>0</v>
      </c>
      <c r="AF25" s="203">
        <v>0</v>
      </c>
      <c r="AG25" s="203">
        <v>20.09</v>
      </c>
      <c r="AH25" s="203">
        <v>0</v>
      </c>
      <c r="AI25" s="203">
        <v>32.94</v>
      </c>
      <c r="AJ25" s="203">
        <v>0</v>
      </c>
      <c r="AK25" s="203">
        <v>9.23</v>
      </c>
      <c r="AL25" s="203">
        <v>0</v>
      </c>
      <c r="AM25" s="203">
        <v>0</v>
      </c>
      <c r="AN25" s="203">
        <v>0</v>
      </c>
      <c r="AO25" s="203">
        <v>229.5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10.86</v>
      </c>
      <c r="E26" s="203">
        <v>0</v>
      </c>
      <c r="F26" s="203">
        <v>0</v>
      </c>
      <c r="G26" s="203">
        <v>17.649999999999999</v>
      </c>
      <c r="H26" s="203">
        <v>0</v>
      </c>
      <c r="I26" s="203">
        <v>5.57</v>
      </c>
      <c r="J26" s="203">
        <v>16.98</v>
      </c>
      <c r="K26" s="203">
        <v>38.71</v>
      </c>
      <c r="L26" s="203">
        <v>31.62</v>
      </c>
      <c r="M26" s="203">
        <v>0</v>
      </c>
      <c r="N26" s="203">
        <v>1.1000000000000001</v>
      </c>
      <c r="O26" s="203">
        <v>1.1399999999999999</v>
      </c>
      <c r="P26" s="203">
        <v>2.5099999999999998</v>
      </c>
      <c r="Q26" s="203">
        <v>2.4</v>
      </c>
      <c r="R26" s="203">
        <v>4.99</v>
      </c>
      <c r="S26" s="203">
        <v>2.85</v>
      </c>
      <c r="T26" s="203">
        <v>0</v>
      </c>
      <c r="U26" s="203">
        <v>10.24</v>
      </c>
      <c r="V26" s="203">
        <v>0.19</v>
      </c>
      <c r="W26" s="203">
        <v>0.39</v>
      </c>
      <c r="X26" s="203">
        <v>1.36</v>
      </c>
      <c r="Y26" s="203">
        <v>0</v>
      </c>
      <c r="Z26" s="203">
        <v>21.77</v>
      </c>
      <c r="AA26" s="203">
        <v>0</v>
      </c>
      <c r="AB26" s="203">
        <v>0</v>
      </c>
      <c r="AC26" s="203">
        <v>9.7100000000000009</v>
      </c>
      <c r="AD26" s="203">
        <v>0</v>
      </c>
      <c r="AE26" s="203">
        <v>0</v>
      </c>
      <c r="AF26" s="203">
        <v>0</v>
      </c>
      <c r="AG26" s="203">
        <v>20.09</v>
      </c>
      <c r="AH26" s="203">
        <v>0</v>
      </c>
      <c r="AI26" s="203">
        <v>32.94</v>
      </c>
      <c r="AJ26" s="203">
        <v>0</v>
      </c>
      <c r="AK26" s="203">
        <v>9.23</v>
      </c>
      <c r="AL26" s="203">
        <v>0</v>
      </c>
      <c r="AM26" s="203">
        <v>0</v>
      </c>
      <c r="AN26" s="203">
        <v>0</v>
      </c>
      <c r="AO26" s="203">
        <v>229.5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10.59</v>
      </c>
      <c r="E27" s="203">
        <v>0</v>
      </c>
      <c r="F27" s="203">
        <v>0</v>
      </c>
      <c r="G27" s="203">
        <v>17.649999999999999</v>
      </c>
      <c r="H27" s="203">
        <v>0</v>
      </c>
      <c r="I27" s="203">
        <v>5.57</v>
      </c>
      <c r="J27" s="203">
        <v>16.98</v>
      </c>
      <c r="K27" s="203">
        <v>38.71</v>
      </c>
      <c r="L27" s="203">
        <v>31.62</v>
      </c>
      <c r="M27" s="203">
        <v>0</v>
      </c>
      <c r="N27" s="203">
        <v>1.1000000000000001</v>
      </c>
      <c r="O27" s="203">
        <v>1.1399999999999999</v>
      </c>
      <c r="P27" s="203">
        <v>2.5099999999999998</v>
      </c>
      <c r="Q27" s="203">
        <v>2.4</v>
      </c>
      <c r="R27" s="203">
        <v>4.99</v>
      </c>
      <c r="S27" s="203">
        <v>2.85</v>
      </c>
      <c r="T27" s="203">
        <v>0</v>
      </c>
      <c r="U27" s="203">
        <v>10.24</v>
      </c>
      <c r="V27" s="203">
        <v>0.19</v>
      </c>
      <c r="W27" s="203">
        <v>0.39</v>
      </c>
      <c r="X27" s="203">
        <v>1.36</v>
      </c>
      <c r="Y27" s="203">
        <v>0</v>
      </c>
      <c r="Z27" s="203">
        <v>37.19</v>
      </c>
      <c r="AA27" s="203">
        <v>0</v>
      </c>
      <c r="AB27" s="203">
        <v>0</v>
      </c>
      <c r="AC27" s="203">
        <v>9.7100000000000009</v>
      </c>
      <c r="AD27" s="203">
        <v>0</v>
      </c>
      <c r="AE27" s="203">
        <v>0</v>
      </c>
      <c r="AF27" s="203">
        <v>0</v>
      </c>
      <c r="AG27" s="203">
        <v>20.09</v>
      </c>
      <c r="AH27" s="203">
        <v>0</v>
      </c>
      <c r="AI27" s="203">
        <v>32.94</v>
      </c>
      <c r="AJ27" s="203">
        <v>0</v>
      </c>
      <c r="AK27" s="203">
        <v>9.23</v>
      </c>
      <c r="AL27" s="203">
        <v>0</v>
      </c>
      <c r="AM27" s="203">
        <v>0</v>
      </c>
      <c r="AN27" s="203">
        <v>0</v>
      </c>
      <c r="AO27" s="203">
        <v>229.5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10.59</v>
      </c>
      <c r="E28" s="203">
        <v>0</v>
      </c>
      <c r="F28" s="203">
        <v>0</v>
      </c>
      <c r="G28" s="203">
        <v>17.649999999999999</v>
      </c>
      <c r="H28" s="203">
        <v>0</v>
      </c>
      <c r="I28" s="203">
        <v>5.57</v>
      </c>
      <c r="J28" s="203">
        <v>16.98</v>
      </c>
      <c r="K28" s="203">
        <v>38.71</v>
      </c>
      <c r="L28" s="203">
        <v>31.62</v>
      </c>
      <c r="M28" s="203">
        <v>0</v>
      </c>
      <c r="N28" s="203">
        <v>1.1000000000000001</v>
      </c>
      <c r="O28" s="203">
        <v>1.1399999999999999</v>
      </c>
      <c r="P28" s="203">
        <v>2.5099999999999998</v>
      </c>
      <c r="Q28" s="203">
        <v>2.4</v>
      </c>
      <c r="R28" s="203">
        <v>4.99</v>
      </c>
      <c r="S28" s="203">
        <v>2.85</v>
      </c>
      <c r="T28" s="203">
        <v>0</v>
      </c>
      <c r="U28" s="203">
        <v>10.24</v>
      </c>
      <c r="V28" s="203">
        <v>0.19</v>
      </c>
      <c r="W28" s="203">
        <v>0.39</v>
      </c>
      <c r="X28" s="203">
        <v>1.36</v>
      </c>
      <c r="Y28" s="203">
        <v>0</v>
      </c>
      <c r="Z28" s="203">
        <v>37.19</v>
      </c>
      <c r="AA28" s="203">
        <v>0</v>
      </c>
      <c r="AB28" s="203">
        <v>0</v>
      </c>
      <c r="AC28" s="203">
        <v>9.7100000000000009</v>
      </c>
      <c r="AD28" s="203">
        <v>0</v>
      </c>
      <c r="AE28" s="203">
        <v>0</v>
      </c>
      <c r="AF28" s="203">
        <v>0</v>
      </c>
      <c r="AG28" s="203">
        <v>20.09</v>
      </c>
      <c r="AH28" s="203">
        <v>0</v>
      </c>
      <c r="AI28" s="203">
        <v>32.94</v>
      </c>
      <c r="AJ28" s="203">
        <v>0</v>
      </c>
      <c r="AK28" s="203">
        <v>9.23</v>
      </c>
      <c r="AL28" s="203">
        <v>0</v>
      </c>
      <c r="AM28" s="203">
        <v>0</v>
      </c>
      <c r="AN28" s="203">
        <v>0</v>
      </c>
      <c r="AO28" s="203">
        <v>229.5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10.59</v>
      </c>
      <c r="E29" s="203">
        <v>0</v>
      </c>
      <c r="F29" s="203">
        <v>0</v>
      </c>
      <c r="G29" s="203">
        <v>17.649999999999999</v>
      </c>
      <c r="H29" s="203">
        <v>0</v>
      </c>
      <c r="I29" s="203">
        <v>5.57</v>
      </c>
      <c r="J29" s="203">
        <v>16.98</v>
      </c>
      <c r="K29" s="203">
        <v>38.71</v>
      </c>
      <c r="L29" s="203">
        <v>31.62</v>
      </c>
      <c r="M29" s="203">
        <v>0</v>
      </c>
      <c r="N29" s="203">
        <v>1.1000000000000001</v>
      </c>
      <c r="O29" s="203">
        <v>1.1399999999999999</v>
      </c>
      <c r="P29" s="203">
        <v>2.5099999999999998</v>
      </c>
      <c r="Q29" s="203">
        <v>2.4</v>
      </c>
      <c r="R29" s="203">
        <v>4.99</v>
      </c>
      <c r="S29" s="203">
        <v>2.85</v>
      </c>
      <c r="T29" s="203">
        <v>0</v>
      </c>
      <c r="U29" s="203">
        <v>10.24</v>
      </c>
      <c r="V29" s="203">
        <v>0.19</v>
      </c>
      <c r="W29" s="203">
        <v>0.39</v>
      </c>
      <c r="X29" s="203">
        <v>1.36</v>
      </c>
      <c r="Y29" s="203">
        <v>0</v>
      </c>
      <c r="Z29" s="203">
        <v>32.369999999999997</v>
      </c>
      <c r="AA29" s="203">
        <v>0</v>
      </c>
      <c r="AB29" s="203">
        <v>0</v>
      </c>
      <c r="AC29" s="203">
        <v>9.7100000000000009</v>
      </c>
      <c r="AD29" s="203">
        <v>0</v>
      </c>
      <c r="AE29" s="203">
        <v>0</v>
      </c>
      <c r="AF29" s="203">
        <v>0</v>
      </c>
      <c r="AG29" s="203">
        <v>20.09</v>
      </c>
      <c r="AH29" s="203">
        <v>0</v>
      </c>
      <c r="AI29" s="203">
        <v>32.94</v>
      </c>
      <c r="AJ29" s="203">
        <v>0</v>
      </c>
      <c r="AK29" s="203">
        <v>9.23</v>
      </c>
      <c r="AL29" s="203">
        <v>0</v>
      </c>
      <c r="AM29" s="203">
        <v>0</v>
      </c>
      <c r="AN29" s="203">
        <v>0</v>
      </c>
      <c r="AO29" s="203">
        <v>229.5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10.59</v>
      </c>
      <c r="E30" s="203">
        <v>0</v>
      </c>
      <c r="F30" s="203">
        <v>0</v>
      </c>
      <c r="G30" s="203">
        <v>17.649999999999999</v>
      </c>
      <c r="H30" s="203">
        <v>0</v>
      </c>
      <c r="I30" s="203">
        <v>5.57</v>
      </c>
      <c r="J30" s="203">
        <v>16.98</v>
      </c>
      <c r="K30" s="203">
        <v>38.71</v>
      </c>
      <c r="L30" s="203">
        <v>31.62</v>
      </c>
      <c r="M30" s="203">
        <v>0</v>
      </c>
      <c r="N30" s="203">
        <v>1.1000000000000001</v>
      </c>
      <c r="O30" s="203">
        <v>1.1399999999999999</v>
      </c>
      <c r="P30" s="203">
        <v>2.5099999999999998</v>
      </c>
      <c r="Q30" s="203">
        <v>2.4</v>
      </c>
      <c r="R30" s="203">
        <v>4.99</v>
      </c>
      <c r="S30" s="203">
        <v>2.85</v>
      </c>
      <c r="T30" s="203">
        <v>0</v>
      </c>
      <c r="U30" s="203">
        <v>10.24</v>
      </c>
      <c r="V30" s="203">
        <v>0.19</v>
      </c>
      <c r="W30" s="203">
        <v>0.39</v>
      </c>
      <c r="X30" s="203">
        <v>1.36</v>
      </c>
      <c r="Y30" s="203">
        <v>0</v>
      </c>
      <c r="Z30" s="203">
        <v>17.91</v>
      </c>
      <c r="AA30" s="203">
        <v>0</v>
      </c>
      <c r="AB30" s="203">
        <v>0</v>
      </c>
      <c r="AC30" s="203">
        <v>9.7100000000000009</v>
      </c>
      <c r="AD30" s="203">
        <v>0</v>
      </c>
      <c r="AE30" s="203">
        <v>0</v>
      </c>
      <c r="AF30" s="203">
        <v>0</v>
      </c>
      <c r="AG30" s="203">
        <v>20.09</v>
      </c>
      <c r="AH30" s="203">
        <v>0</v>
      </c>
      <c r="AI30" s="203">
        <v>32.94</v>
      </c>
      <c r="AJ30" s="203">
        <v>0</v>
      </c>
      <c r="AK30" s="203">
        <v>9.23</v>
      </c>
      <c r="AL30" s="203">
        <v>0</v>
      </c>
      <c r="AM30" s="203">
        <v>0</v>
      </c>
      <c r="AN30" s="203">
        <v>0</v>
      </c>
      <c r="AO30" s="203">
        <v>229.5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10.59</v>
      </c>
      <c r="E31" s="203">
        <v>0</v>
      </c>
      <c r="F31" s="203">
        <v>0</v>
      </c>
      <c r="G31" s="203">
        <v>17.649999999999999</v>
      </c>
      <c r="H31" s="203">
        <v>0</v>
      </c>
      <c r="I31" s="203">
        <v>5.57</v>
      </c>
      <c r="J31" s="203">
        <v>16.98</v>
      </c>
      <c r="K31" s="203">
        <v>38.71</v>
      </c>
      <c r="L31" s="203">
        <v>31.62</v>
      </c>
      <c r="M31" s="203">
        <v>0</v>
      </c>
      <c r="N31" s="203">
        <v>1.1000000000000001</v>
      </c>
      <c r="O31" s="203">
        <v>1.1399999999999999</v>
      </c>
      <c r="P31" s="203">
        <v>2.5099999999999998</v>
      </c>
      <c r="Q31" s="203">
        <v>2.4</v>
      </c>
      <c r="R31" s="203">
        <v>4.99</v>
      </c>
      <c r="S31" s="203">
        <v>2.85</v>
      </c>
      <c r="T31" s="203">
        <v>0</v>
      </c>
      <c r="U31" s="203">
        <v>10.24</v>
      </c>
      <c r="V31" s="203">
        <v>0.19</v>
      </c>
      <c r="W31" s="203">
        <v>0.39</v>
      </c>
      <c r="X31" s="203">
        <v>1.36</v>
      </c>
      <c r="Y31" s="203">
        <v>0</v>
      </c>
      <c r="Z31" s="203">
        <v>17.91</v>
      </c>
      <c r="AA31" s="203">
        <v>0</v>
      </c>
      <c r="AB31" s="203">
        <v>0</v>
      </c>
      <c r="AC31" s="203">
        <v>10.039999999999999</v>
      </c>
      <c r="AD31" s="203">
        <v>0</v>
      </c>
      <c r="AE31" s="203">
        <v>0</v>
      </c>
      <c r="AF31" s="203">
        <v>0</v>
      </c>
      <c r="AG31" s="203">
        <v>20.09</v>
      </c>
      <c r="AH31" s="203">
        <v>0</v>
      </c>
      <c r="AI31" s="203">
        <v>32.94</v>
      </c>
      <c r="AJ31" s="203">
        <v>0</v>
      </c>
      <c r="AK31" s="203">
        <v>9.23</v>
      </c>
      <c r="AL31" s="203">
        <v>0</v>
      </c>
      <c r="AM31" s="203">
        <v>0</v>
      </c>
      <c r="AN31" s="203">
        <v>0</v>
      </c>
      <c r="AO31" s="203">
        <v>229.5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10.59</v>
      </c>
      <c r="E32" s="203">
        <v>0</v>
      </c>
      <c r="F32" s="203">
        <v>0</v>
      </c>
      <c r="G32" s="203">
        <v>17.649999999999999</v>
      </c>
      <c r="H32" s="203">
        <v>0</v>
      </c>
      <c r="I32" s="203">
        <v>5.57</v>
      </c>
      <c r="J32" s="203">
        <v>16.98</v>
      </c>
      <c r="K32" s="203">
        <v>38.71</v>
      </c>
      <c r="L32" s="203">
        <v>31.62</v>
      </c>
      <c r="M32" s="203">
        <v>0</v>
      </c>
      <c r="N32" s="203">
        <v>1.1000000000000001</v>
      </c>
      <c r="O32" s="203">
        <v>1.1399999999999999</v>
      </c>
      <c r="P32" s="203">
        <v>2.5099999999999998</v>
      </c>
      <c r="Q32" s="203">
        <v>2.4</v>
      </c>
      <c r="R32" s="203">
        <v>4.99</v>
      </c>
      <c r="S32" s="203">
        <v>2.85</v>
      </c>
      <c r="T32" s="203">
        <v>0</v>
      </c>
      <c r="U32" s="203">
        <v>10.24</v>
      </c>
      <c r="V32" s="203">
        <v>0.19</v>
      </c>
      <c r="W32" s="203">
        <v>0.39</v>
      </c>
      <c r="X32" s="203">
        <v>1.36</v>
      </c>
      <c r="Y32" s="203">
        <v>0</v>
      </c>
      <c r="Z32" s="203">
        <v>22.73</v>
      </c>
      <c r="AA32" s="203">
        <v>0</v>
      </c>
      <c r="AB32" s="203">
        <v>0</v>
      </c>
      <c r="AC32" s="203">
        <v>10.039999999999999</v>
      </c>
      <c r="AD32" s="203">
        <v>0</v>
      </c>
      <c r="AE32" s="203">
        <v>0</v>
      </c>
      <c r="AF32" s="203">
        <v>0</v>
      </c>
      <c r="AG32" s="203">
        <v>20.09</v>
      </c>
      <c r="AH32" s="203">
        <v>0</v>
      </c>
      <c r="AI32" s="203">
        <v>32.94</v>
      </c>
      <c r="AJ32" s="203">
        <v>0</v>
      </c>
      <c r="AK32" s="203">
        <v>9.23</v>
      </c>
      <c r="AL32" s="203">
        <v>0</v>
      </c>
      <c r="AM32" s="203">
        <v>0</v>
      </c>
      <c r="AN32" s="203">
        <v>0</v>
      </c>
      <c r="AO32" s="203">
        <v>229.5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10.59</v>
      </c>
      <c r="E33" s="203">
        <v>0</v>
      </c>
      <c r="F33" s="203">
        <v>0</v>
      </c>
      <c r="G33" s="203">
        <v>17.649999999999999</v>
      </c>
      <c r="H33" s="203">
        <v>0</v>
      </c>
      <c r="I33" s="203">
        <v>5.57</v>
      </c>
      <c r="J33" s="203">
        <v>16.98</v>
      </c>
      <c r="K33" s="203">
        <v>38.71</v>
      </c>
      <c r="L33" s="203">
        <v>31.62</v>
      </c>
      <c r="M33" s="203">
        <v>0</v>
      </c>
      <c r="N33" s="203">
        <v>1.1000000000000001</v>
      </c>
      <c r="O33" s="203">
        <v>1.1399999999999999</v>
      </c>
      <c r="P33" s="203">
        <v>2.5099999999999998</v>
      </c>
      <c r="Q33" s="203">
        <v>2.4</v>
      </c>
      <c r="R33" s="203">
        <v>4.99</v>
      </c>
      <c r="S33" s="203">
        <v>2.85</v>
      </c>
      <c r="T33" s="203">
        <v>0</v>
      </c>
      <c r="U33" s="203">
        <v>10.24</v>
      </c>
      <c r="V33" s="203">
        <v>0.19</v>
      </c>
      <c r="W33" s="203">
        <v>0.39</v>
      </c>
      <c r="X33" s="203">
        <v>1.36</v>
      </c>
      <c r="Y33" s="203">
        <v>0</v>
      </c>
      <c r="Z33" s="203">
        <v>37.19</v>
      </c>
      <c r="AA33" s="203">
        <v>0</v>
      </c>
      <c r="AB33" s="203">
        <v>0</v>
      </c>
      <c r="AC33" s="203">
        <v>10.039999999999999</v>
      </c>
      <c r="AD33" s="203">
        <v>0</v>
      </c>
      <c r="AE33" s="203">
        <v>0</v>
      </c>
      <c r="AF33" s="203">
        <v>0</v>
      </c>
      <c r="AG33" s="203">
        <v>20.09</v>
      </c>
      <c r="AH33" s="203">
        <v>0</v>
      </c>
      <c r="AI33" s="203">
        <v>32.94</v>
      </c>
      <c r="AJ33" s="203">
        <v>0</v>
      </c>
      <c r="AK33" s="203">
        <v>9.23</v>
      </c>
      <c r="AL33" s="203">
        <v>0</v>
      </c>
      <c r="AM33" s="203">
        <v>0</v>
      </c>
      <c r="AN33" s="203">
        <v>0</v>
      </c>
      <c r="AO33" s="203">
        <v>229.5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10.59</v>
      </c>
      <c r="E34" s="203">
        <v>0</v>
      </c>
      <c r="F34" s="203">
        <v>0</v>
      </c>
      <c r="G34" s="203">
        <v>17.649999999999999</v>
      </c>
      <c r="H34" s="203">
        <v>0</v>
      </c>
      <c r="I34" s="203">
        <v>5.57</v>
      </c>
      <c r="J34" s="203">
        <v>16.98</v>
      </c>
      <c r="K34" s="203">
        <v>38.71</v>
      </c>
      <c r="L34" s="203">
        <v>31.62</v>
      </c>
      <c r="M34" s="203">
        <v>0</v>
      </c>
      <c r="N34" s="203">
        <v>1.1000000000000001</v>
      </c>
      <c r="O34" s="203">
        <v>1.1399999999999999</v>
      </c>
      <c r="P34" s="203">
        <v>2.5099999999999998</v>
      </c>
      <c r="Q34" s="203">
        <v>2.4</v>
      </c>
      <c r="R34" s="203">
        <v>4.99</v>
      </c>
      <c r="S34" s="203">
        <v>2.85</v>
      </c>
      <c r="T34" s="203">
        <v>0</v>
      </c>
      <c r="U34" s="203">
        <v>10.24</v>
      </c>
      <c r="V34" s="203">
        <v>0.19</v>
      </c>
      <c r="W34" s="203">
        <v>0.39</v>
      </c>
      <c r="X34" s="203">
        <v>1.36</v>
      </c>
      <c r="Y34" s="203">
        <v>0</v>
      </c>
      <c r="Z34" s="203">
        <v>37.19</v>
      </c>
      <c r="AA34" s="203">
        <v>0</v>
      </c>
      <c r="AB34" s="203">
        <v>0</v>
      </c>
      <c r="AC34" s="203">
        <v>10.039999999999999</v>
      </c>
      <c r="AD34" s="203">
        <v>0</v>
      </c>
      <c r="AE34" s="203">
        <v>0</v>
      </c>
      <c r="AF34" s="203">
        <v>0</v>
      </c>
      <c r="AG34" s="203">
        <v>20.09</v>
      </c>
      <c r="AH34" s="203">
        <v>0</v>
      </c>
      <c r="AI34" s="203">
        <v>32.94</v>
      </c>
      <c r="AJ34" s="203">
        <v>0</v>
      </c>
      <c r="AK34" s="203">
        <v>9.23</v>
      </c>
      <c r="AL34" s="203">
        <v>0</v>
      </c>
      <c r="AM34" s="203">
        <v>0</v>
      </c>
      <c r="AN34" s="203">
        <v>0</v>
      </c>
      <c r="AO34" s="203">
        <v>229.5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10.59</v>
      </c>
      <c r="E35" s="203">
        <v>0</v>
      </c>
      <c r="F35" s="203">
        <v>0</v>
      </c>
      <c r="G35" s="203">
        <v>17.649999999999999</v>
      </c>
      <c r="H35" s="203">
        <v>0</v>
      </c>
      <c r="I35" s="203">
        <v>5.57</v>
      </c>
      <c r="J35" s="203">
        <v>16.98</v>
      </c>
      <c r="K35" s="203">
        <v>38.71</v>
      </c>
      <c r="L35" s="203">
        <v>31.62</v>
      </c>
      <c r="M35" s="203">
        <v>0</v>
      </c>
      <c r="N35" s="203">
        <v>1.1000000000000001</v>
      </c>
      <c r="O35" s="203">
        <v>1.1399999999999999</v>
      </c>
      <c r="P35" s="203">
        <v>2.5099999999999998</v>
      </c>
      <c r="Q35" s="203">
        <v>2.4</v>
      </c>
      <c r="R35" s="203">
        <v>4.99</v>
      </c>
      <c r="S35" s="203">
        <v>2.84</v>
      </c>
      <c r="T35" s="203">
        <v>0</v>
      </c>
      <c r="U35" s="203">
        <v>10.24</v>
      </c>
      <c r="V35" s="203">
        <v>0.19</v>
      </c>
      <c r="W35" s="203">
        <v>0.39</v>
      </c>
      <c r="X35" s="203">
        <v>1.36</v>
      </c>
      <c r="Y35" s="203">
        <v>0</v>
      </c>
      <c r="Z35" s="203">
        <v>37.19</v>
      </c>
      <c r="AA35" s="203">
        <v>0</v>
      </c>
      <c r="AB35" s="203">
        <v>0</v>
      </c>
      <c r="AC35" s="203">
        <v>10.039999999999999</v>
      </c>
      <c r="AD35" s="203">
        <v>0</v>
      </c>
      <c r="AE35" s="203">
        <v>0</v>
      </c>
      <c r="AF35" s="203">
        <v>0</v>
      </c>
      <c r="AG35" s="203">
        <v>20.09</v>
      </c>
      <c r="AH35" s="203">
        <v>0</v>
      </c>
      <c r="AI35" s="203">
        <v>32.94</v>
      </c>
      <c r="AJ35" s="203">
        <v>0</v>
      </c>
      <c r="AK35" s="203">
        <v>9.23</v>
      </c>
      <c r="AL35" s="203">
        <v>0</v>
      </c>
      <c r="AM35" s="203">
        <v>0</v>
      </c>
      <c r="AN35" s="203">
        <v>0</v>
      </c>
      <c r="AO35" s="203">
        <v>229.5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10.59</v>
      </c>
      <c r="E36" s="203">
        <v>0</v>
      </c>
      <c r="F36" s="203">
        <v>0</v>
      </c>
      <c r="G36" s="203">
        <v>17.649999999999999</v>
      </c>
      <c r="H36" s="203">
        <v>0</v>
      </c>
      <c r="I36" s="203">
        <v>5.57</v>
      </c>
      <c r="J36" s="203">
        <v>16.98</v>
      </c>
      <c r="K36" s="203">
        <v>38.71</v>
      </c>
      <c r="L36" s="203">
        <v>31.62</v>
      </c>
      <c r="M36" s="203">
        <v>0</v>
      </c>
      <c r="N36" s="203">
        <v>1.1000000000000001</v>
      </c>
      <c r="O36" s="203">
        <v>1.1399999999999999</v>
      </c>
      <c r="P36" s="203">
        <v>2.5099999999999998</v>
      </c>
      <c r="Q36" s="203">
        <v>2.4</v>
      </c>
      <c r="R36" s="203">
        <v>4.99</v>
      </c>
      <c r="S36" s="203">
        <v>2.84</v>
      </c>
      <c r="T36" s="203">
        <v>0</v>
      </c>
      <c r="U36" s="203">
        <v>10.24</v>
      </c>
      <c r="V36" s="203">
        <v>0.19</v>
      </c>
      <c r="W36" s="203">
        <v>0.39</v>
      </c>
      <c r="X36" s="203">
        <v>1.36</v>
      </c>
      <c r="Y36" s="203">
        <v>0</v>
      </c>
      <c r="Z36" s="203">
        <v>32.369999999999997</v>
      </c>
      <c r="AA36" s="203">
        <v>0</v>
      </c>
      <c r="AB36" s="203">
        <v>0</v>
      </c>
      <c r="AC36" s="203">
        <v>10.039999999999999</v>
      </c>
      <c r="AD36" s="203">
        <v>0</v>
      </c>
      <c r="AE36" s="203">
        <v>0</v>
      </c>
      <c r="AF36" s="203">
        <v>0</v>
      </c>
      <c r="AG36" s="203">
        <v>20.09</v>
      </c>
      <c r="AH36" s="203">
        <v>0</v>
      </c>
      <c r="AI36" s="203">
        <v>32.94</v>
      </c>
      <c r="AJ36" s="203">
        <v>0</v>
      </c>
      <c r="AK36" s="203">
        <v>9.23</v>
      </c>
      <c r="AL36" s="203">
        <v>0</v>
      </c>
      <c r="AM36" s="203">
        <v>0</v>
      </c>
      <c r="AN36" s="203">
        <v>0</v>
      </c>
      <c r="AO36" s="203">
        <v>229.5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10.59</v>
      </c>
      <c r="E37" s="203">
        <v>0</v>
      </c>
      <c r="F37" s="203">
        <v>0</v>
      </c>
      <c r="G37" s="203">
        <v>17.649999999999999</v>
      </c>
      <c r="H37" s="203">
        <v>0</v>
      </c>
      <c r="I37" s="203">
        <v>5.57</v>
      </c>
      <c r="J37" s="203">
        <v>16.98</v>
      </c>
      <c r="K37" s="203">
        <v>23.74</v>
      </c>
      <c r="L37" s="203">
        <v>31.62</v>
      </c>
      <c r="M37" s="203">
        <v>0</v>
      </c>
      <c r="N37" s="203">
        <v>1.1000000000000001</v>
      </c>
      <c r="O37" s="203">
        <v>1.1399999999999999</v>
      </c>
      <c r="P37" s="203">
        <v>2.5099999999999998</v>
      </c>
      <c r="Q37" s="203">
        <v>2.4</v>
      </c>
      <c r="R37" s="203">
        <v>4.99</v>
      </c>
      <c r="S37" s="203">
        <v>2.84</v>
      </c>
      <c r="T37" s="203">
        <v>0</v>
      </c>
      <c r="U37" s="203">
        <v>10.24</v>
      </c>
      <c r="V37" s="203">
        <v>0.19</v>
      </c>
      <c r="W37" s="203">
        <v>0.39</v>
      </c>
      <c r="X37" s="203">
        <v>1.36</v>
      </c>
      <c r="Y37" s="203">
        <v>0</v>
      </c>
      <c r="Z37" s="203">
        <v>27.55</v>
      </c>
      <c r="AA37" s="203">
        <v>0</v>
      </c>
      <c r="AB37" s="203">
        <v>0</v>
      </c>
      <c r="AC37" s="203">
        <v>10.039999999999999</v>
      </c>
      <c r="AD37" s="203">
        <v>0</v>
      </c>
      <c r="AE37" s="203">
        <v>0</v>
      </c>
      <c r="AF37" s="203">
        <v>0</v>
      </c>
      <c r="AG37" s="203">
        <v>20.09</v>
      </c>
      <c r="AH37" s="203">
        <v>0</v>
      </c>
      <c r="AI37" s="203">
        <v>32.94</v>
      </c>
      <c r="AJ37" s="203">
        <v>0</v>
      </c>
      <c r="AK37" s="203">
        <v>9.23</v>
      </c>
      <c r="AL37" s="203">
        <v>0</v>
      </c>
      <c r="AM37" s="203">
        <v>0</v>
      </c>
      <c r="AN37" s="203">
        <v>0</v>
      </c>
      <c r="AO37" s="203">
        <v>229.5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10.59</v>
      </c>
      <c r="E38" s="203">
        <v>0</v>
      </c>
      <c r="F38" s="203">
        <v>0</v>
      </c>
      <c r="G38" s="203">
        <v>17.649999999999999</v>
      </c>
      <c r="H38" s="203">
        <v>0</v>
      </c>
      <c r="I38" s="203">
        <v>5.57</v>
      </c>
      <c r="J38" s="203">
        <v>16.98</v>
      </c>
      <c r="K38" s="203">
        <v>38.71</v>
      </c>
      <c r="L38" s="203">
        <v>31.62</v>
      </c>
      <c r="M38" s="203">
        <v>0</v>
      </c>
      <c r="N38" s="203">
        <v>1.1000000000000001</v>
      </c>
      <c r="O38" s="203">
        <v>1.1399999999999999</v>
      </c>
      <c r="P38" s="203">
        <v>2.5099999999999998</v>
      </c>
      <c r="Q38" s="203">
        <v>2.4</v>
      </c>
      <c r="R38" s="203">
        <v>4.99</v>
      </c>
      <c r="S38" s="203">
        <v>2.84</v>
      </c>
      <c r="T38" s="203">
        <v>0</v>
      </c>
      <c r="U38" s="203">
        <v>10.24</v>
      </c>
      <c r="V38" s="203">
        <v>0.19</v>
      </c>
      <c r="W38" s="203">
        <v>0.39</v>
      </c>
      <c r="X38" s="203">
        <v>1.36</v>
      </c>
      <c r="Y38" s="203">
        <v>0</v>
      </c>
      <c r="Z38" s="203">
        <v>36.42</v>
      </c>
      <c r="AA38" s="203">
        <v>0</v>
      </c>
      <c r="AB38" s="203">
        <v>0</v>
      </c>
      <c r="AC38" s="203">
        <v>10.039999999999999</v>
      </c>
      <c r="AD38" s="203">
        <v>0</v>
      </c>
      <c r="AE38" s="203">
        <v>0</v>
      </c>
      <c r="AF38" s="203">
        <v>0</v>
      </c>
      <c r="AG38" s="203">
        <v>20.09</v>
      </c>
      <c r="AH38" s="203">
        <v>0</v>
      </c>
      <c r="AI38" s="203">
        <v>32.94</v>
      </c>
      <c r="AJ38" s="203">
        <v>0</v>
      </c>
      <c r="AK38" s="203">
        <v>9.23</v>
      </c>
      <c r="AL38" s="203">
        <v>0</v>
      </c>
      <c r="AM38" s="203">
        <v>0</v>
      </c>
      <c r="AN38" s="203">
        <v>0</v>
      </c>
      <c r="AO38" s="203">
        <v>229.5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10.59</v>
      </c>
      <c r="E39" s="203">
        <v>0</v>
      </c>
      <c r="F39" s="203">
        <v>0</v>
      </c>
      <c r="G39" s="203">
        <v>17.649999999999999</v>
      </c>
      <c r="H39" s="203">
        <v>0</v>
      </c>
      <c r="I39" s="203">
        <v>5.57</v>
      </c>
      <c r="J39" s="203">
        <v>16.98</v>
      </c>
      <c r="K39" s="203">
        <v>38.71</v>
      </c>
      <c r="L39" s="203">
        <v>31.62</v>
      </c>
      <c r="M39" s="203">
        <v>0</v>
      </c>
      <c r="N39" s="203">
        <v>1.1000000000000001</v>
      </c>
      <c r="O39" s="203">
        <v>1.1399999999999999</v>
      </c>
      <c r="P39" s="203">
        <v>2.5099999999999998</v>
      </c>
      <c r="Q39" s="203">
        <v>2.4</v>
      </c>
      <c r="R39" s="203">
        <v>4.99</v>
      </c>
      <c r="S39" s="203">
        <v>2.84</v>
      </c>
      <c r="T39" s="203">
        <v>0</v>
      </c>
      <c r="U39" s="203">
        <v>10.24</v>
      </c>
      <c r="V39" s="203">
        <v>0.19</v>
      </c>
      <c r="W39" s="203">
        <v>0.28000000000000003</v>
      </c>
      <c r="X39" s="203">
        <v>1.36</v>
      </c>
      <c r="Y39" s="203">
        <v>0</v>
      </c>
      <c r="Z39" s="203">
        <v>30.44</v>
      </c>
      <c r="AA39" s="203">
        <v>0</v>
      </c>
      <c r="AB39" s="203">
        <v>0</v>
      </c>
      <c r="AC39" s="203">
        <v>10.19</v>
      </c>
      <c r="AD39" s="203">
        <v>0</v>
      </c>
      <c r="AE39" s="203">
        <v>0</v>
      </c>
      <c r="AF39" s="203">
        <v>0</v>
      </c>
      <c r="AG39" s="203">
        <v>20.09</v>
      </c>
      <c r="AH39" s="203">
        <v>0</v>
      </c>
      <c r="AI39" s="203">
        <v>32.94</v>
      </c>
      <c r="AJ39" s="203">
        <v>0</v>
      </c>
      <c r="AK39" s="203">
        <v>9.23</v>
      </c>
      <c r="AL39" s="203">
        <v>0</v>
      </c>
      <c r="AM39" s="203">
        <v>0</v>
      </c>
      <c r="AN39" s="203">
        <v>0</v>
      </c>
      <c r="AO39" s="203">
        <v>222.75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10.59</v>
      </c>
      <c r="E40" s="203">
        <v>0</v>
      </c>
      <c r="F40" s="203">
        <v>0</v>
      </c>
      <c r="G40" s="203">
        <v>17.649999999999999</v>
      </c>
      <c r="H40" s="203">
        <v>0</v>
      </c>
      <c r="I40" s="203">
        <v>5.57</v>
      </c>
      <c r="J40" s="203">
        <v>16.98</v>
      </c>
      <c r="K40" s="203">
        <v>38.71</v>
      </c>
      <c r="L40" s="203">
        <v>31.62</v>
      </c>
      <c r="M40" s="203">
        <v>0</v>
      </c>
      <c r="N40" s="203">
        <v>1.1000000000000001</v>
      </c>
      <c r="O40" s="203">
        <v>1.1399999999999999</v>
      </c>
      <c r="P40" s="203">
        <v>2.5099999999999998</v>
      </c>
      <c r="Q40" s="203">
        <v>2.4</v>
      </c>
      <c r="R40" s="203">
        <v>4.99</v>
      </c>
      <c r="S40" s="203">
        <v>2.84</v>
      </c>
      <c r="T40" s="203">
        <v>0</v>
      </c>
      <c r="U40" s="203">
        <v>10.24</v>
      </c>
      <c r="V40" s="203">
        <v>0.19</v>
      </c>
      <c r="W40" s="203">
        <v>0.28000000000000003</v>
      </c>
      <c r="X40" s="203">
        <v>1.36</v>
      </c>
      <c r="Y40" s="203">
        <v>0</v>
      </c>
      <c r="Z40" s="203">
        <v>27.55</v>
      </c>
      <c r="AA40" s="203">
        <v>0</v>
      </c>
      <c r="AB40" s="203">
        <v>0</v>
      </c>
      <c r="AC40" s="203">
        <v>10.19</v>
      </c>
      <c r="AD40" s="203">
        <v>0</v>
      </c>
      <c r="AE40" s="203">
        <v>0</v>
      </c>
      <c r="AF40" s="203">
        <v>0</v>
      </c>
      <c r="AG40" s="203">
        <v>20.09</v>
      </c>
      <c r="AH40" s="203">
        <v>0</v>
      </c>
      <c r="AI40" s="203">
        <v>32.94</v>
      </c>
      <c r="AJ40" s="203">
        <v>0</v>
      </c>
      <c r="AK40" s="203">
        <v>9.23</v>
      </c>
      <c r="AL40" s="203">
        <v>0</v>
      </c>
      <c r="AM40" s="203">
        <v>0</v>
      </c>
      <c r="AN40" s="203">
        <v>0</v>
      </c>
      <c r="AO40" s="203">
        <v>222.75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10.59</v>
      </c>
      <c r="E41" s="203">
        <v>0</v>
      </c>
      <c r="F41" s="203">
        <v>0</v>
      </c>
      <c r="G41" s="203">
        <v>17.649999999999999</v>
      </c>
      <c r="H41" s="203">
        <v>0</v>
      </c>
      <c r="I41" s="203">
        <v>5.57</v>
      </c>
      <c r="J41" s="203">
        <v>16.98</v>
      </c>
      <c r="K41" s="203">
        <v>38.71</v>
      </c>
      <c r="L41" s="203">
        <v>31.62</v>
      </c>
      <c r="M41" s="203">
        <v>0</v>
      </c>
      <c r="N41" s="203">
        <v>1.1000000000000001</v>
      </c>
      <c r="O41" s="203">
        <v>1.1399999999999999</v>
      </c>
      <c r="P41" s="203">
        <v>2.5099999999999998</v>
      </c>
      <c r="Q41" s="203">
        <v>2.4</v>
      </c>
      <c r="R41" s="203">
        <v>4.99</v>
      </c>
      <c r="S41" s="203">
        <v>2.84</v>
      </c>
      <c r="T41" s="203">
        <v>0</v>
      </c>
      <c r="U41" s="203">
        <v>10.24</v>
      </c>
      <c r="V41" s="203">
        <v>2.39</v>
      </c>
      <c r="W41" s="203">
        <v>1.93</v>
      </c>
      <c r="X41" s="203">
        <v>1.36</v>
      </c>
      <c r="Y41" s="203">
        <v>0</v>
      </c>
      <c r="Z41" s="203">
        <v>37.19</v>
      </c>
      <c r="AA41" s="203">
        <v>0</v>
      </c>
      <c r="AB41" s="203">
        <v>0</v>
      </c>
      <c r="AC41" s="203">
        <v>10.19</v>
      </c>
      <c r="AD41" s="203">
        <v>0</v>
      </c>
      <c r="AE41" s="203">
        <v>0</v>
      </c>
      <c r="AF41" s="203">
        <v>0</v>
      </c>
      <c r="AG41" s="203">
        <v>20.09</v>
      </c>
      <c r="AH41" s="203">
        <v>3.21</v>
      </c>
      <c r="AI41" s="203">
        <v>32.94</v>
      </c>
      <c r="AJ41" s="203">
        <v>0</v>
      </c>
      <c r="AK41" s="203">
        <v>9.23</v>
      </c>
      <c r="AL41" s="203">
        <v>0</v>
      </c>
      <c r="AM41" s="203">
        <v>0</v>
      </c>
      <c r="AN41" s="203">
        <v>0</v>
      </c>
      <c r="AO41" s="203">
        <v>222.75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10.59</v>
      </c>
      <c r="E42" s="203">
        <v>0</v>
      </c>
      <c r="F42" s="203">
        <v>0</v>
      </c>
      <c r="G42" s="203">
        <v>17.649999999999999</v>
      </c>
      <c r="H42" s="203">
        <v>0</v>
      </c>
      <c r="I42" s="203">
        <v>5.57</v>
      </c>
      <c r="J42" s="203">
        <v>16.98</v>
      </c>
      <c r="K42" s="203">
        <v>38.71</v>
      </c>
      <c r="L42" s="203">
        <v>31.62</v>
      </c>
      <c r="M42" s="203">
        <v>0</v>
      </c>
      <c r="N42" s="203">
        <v>1.1000000000000001</v>
      </c>
      <c r="O42" s="203">
        <v>1.1399999999999999</v>
      </c>
      <c r="P42" s="203">
        <v>2.5099999999999998</v>
      </c>
      <c r="Q42" s="203">
        <v>2.4</v>
      </c>
      <c r="R42" s="203">
        <v>4.99</v>
      </c>
      <c r="S42" s="203">
        <v>2.84</v>
      </c>
      <c r="T42" s="203">
        <v>0</v>
      </c>
      <c r="U42" s="203">
        <v>10.24</v>
      </c>
      <c r="V42" s="203">
        <v>2.39</v>
      </c>
      <c r="W42" s="203">
        <v>1.93</v>
      </c>
      <c r="X42" s="203">
        <v>1.36</v>
      </c>
      <c r="Y42" s="203">
        <v>0</v>
      </c>
      <c r="Z42" s="203">
        <v>37.19</v>
      </c>
      <c r="AA42" s="203">
        <v>0</v>
      </c>
      <c r="AB42" s="203">
        <v>0</v>
      </c>
      <c r="AC42" s="203">
        <v>10.19</v>
      </c>
      <c r="AD42" s="203">
        <v>0</v>
      </c>
      <c r="AE42" s="203">
        <v>0</v>
      </c>
      <c r="AF42" s="203">
        <v>0</v>
      </c>
      <c r="AG42" s="203">
        <v>20.09</v>
      </c>
      <c r="AH42" s="203">
        <v>3.21</v>
      </c>
      <c r="AI42" s="203">
        <v>32.94</v>
      </c>
      <c r="AJ42" s="203">
        <v>0</v>
      </c>
      <c r="AK42" s="203">
        <v>9.23</v>
      </c>
      <c r="AL42" s="203">
        <v>0</v>
      </c>
      <c r="AM42" s="203">
        <v>0</v>
      </c>
      <c r="AN42" s="203">
        <v>0</v>
      </c>
      <c r="AO42" s="203">
        <v>222.75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10.54</v>
      </c>
      <c r="E43" s="203">
        <v>0</v>
      </c>
      <c r="F43" s="203">
        <v>0</v>
      </c>
      <c r="G43" s="203">
        <v>17.649999999999999</v>
      </c>
      <c r="H43" s="203">
        <v>0</v>
      </c>
      <c r="I43" s="203">
        <v>5.57</v>
      </c>
      <c r="J43" s="203">
        <v>16.98</v>
      </c>
      <c r="K43" s="203">
        <v>38.71</v>
      </c>
      <c r="L43" s="203">
        <v>31.62</v>
      </c>
      <c r="M43" s="203">
        <v>0</v>
      </c>
      <c r="N43" s="203">
        <v>1.1000000000000001</v>
      </c>
      <c r="O43" s="203">
        <v>1.1399999999999999</v>
      </c>
      <c r="P43" s="203">
        <v>2.5099999999999998</v>
      </c>
      <c r="Q43" s="203">
        <v>2.4</v>
      </c>
      <c r="R43" s="203">
        <v>4.99</v>
      </c>
      <c r="S43" s="203">
        <v>2.84</v>
      </c>
      <c r="T43" s="203">
        <v>0</v>
      </c>
      <c r="U43" s="203">
        <v>10.24</v>
      </c>
      <c r="V43" s="203">
        <v>0.19</v>
      </c>
      <c r="W43" s="203">
        <v>0.28000000000000003</v>
      </c>
      <c r="X43" s="203">
        <v>1.36</v>
      </c>
      <c r="Y43" s="203">
        <v>0</v>
      </c>
      <c r="Z43" s="203">
        <v>37.19</v>
      </c>
      <c r="AA43" s="203">
        <v>0</v>
      </c>
      <c r="AB43" s="203">
        <v>0</v>
      </c>
      <c r="AC43" s="203">
        <v>10.41</v>
      </c>
      <c r="AD43" s="203">
        <v>0</v>
      </c>
      <c r="AE43" s="203">
        <v>0</v>
      </c>
      <c r="AF43" s="203">
        <v>0</v>
      </c>
      <c r="AG43" s="203">
        <v>20.09</v>
      </c>
      <c r="AH43" s="203">
        <v>6.43</v>
      </c>
      <c r="AI43" s="203">
        <v>32.94</v>
      </c>
      <c r="AJ43" s="203">
        <v>0</v>
      </c>
      <c r="AK43" s="203">
        <v>9.23</v>
      </c>
      <c r="AL43" s="203">
        <v>0</v>
      </c>
      <c r="AM43" s="203">
        <v>0</v>
      </c>
      <c r="AN43" s="203">
        <v>0</v>
      </c>
      <c r="AO43" s="203">
        <v>222.75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10.54</v>
      </c>
      <c r="E44" s="203">
        <v>0</v>
      </c>
      <c r="F44" s="203">
        <v>0</v>
      </c>
      <c r="G44" s="203">
        <v>17.600000000000001</v>
      </c>
      <c r="H44" s="203">
        <v>0</v>
      </c>
      <c r="I44" s="203">
        <v>5.57</v>
      </c>
      <c r="J44" s="203">
        <v>16.98</v>
      </c>
      <c r="K44" s="203">
        <v>38.71</v>
      </c>
      <c r="L44" s="203">
        <v>31.62</v>
      </c>
      <c r="M44" s="203">
        <v>0</v>
      </c>
      <c r="N44" s="203">
        <v>1.1000000000000001</v>
      </c>
      <c r="O44" s="203">
        <v>1.1399999999999999</v>
      </c>
      <c r="P44" s="203">
        <v>2.5099999999999998</v>
      </c>
      <c r="Q44" s="203">
        <v>2.4</v>
      </c>
      <c r="R44" s="203">
        <v>4.99</v>
      </c>
      <c r="S44" s="203">
        <v>2.84</v>
      </c>
      <c r="T44" s="203">
        <v>0</v>
      </c>
      <c r="U44" s="203">
        <v>10.24</v>
      </c>
      <c r="V44" s="203">
        <v>0.19</v>
      </c>
      <c r="W44" s="203">
        <v>0.28000000000000003</v>
      </c>
      <c r="X44" s="203">
        <v>1.36</v>
      </c>
      <c r="Y44" s="203">
        <v>0</v>
      </c>
      <c r="Z44" s="203">
        <v>37.19</v>
      </c>
      <c r="AA44" s="203">
        <v>0</v>
      </c>
      <c r="AB44" s="203">
        <v>0</v>
      </c>
      <c r="AC44" s="203">
        <v>10.41</v>
      </c>
      <c r="AD44" s="203">
        <v>0</v>
      </c>
      <c r="AE44" s="203">
        <v>0</v>
      </c>
      <c r="AF44" s="203">
        <v>0</v>
      </c>
      <c r="AG44" s="203">
        <v>20.09</v>
      </c>
      <c r="AH44" s="203">
        <v>6.43</v>
      </c>
      <c r="AI44" s="203">
        <v>32.94</v>
      </c>
      <c r="AJ44" s="203">
        <v>0</v>
      </c>
      <c r="AK44" s="203">
        <v>9.23</v>
      </c>
      <c r="AL44" s="203">
        <v>0</v>
      </c>
      <c r="AM44" s="203">
        <v>0</v>
      </c>
      <c r="AN44" s="203">
        <v>0</v>
      </c>
      <c r="AO44" s="203">
        <v>222.75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10.54</v>
      </c>
      <c r="E45" s="203">
        <v>0</v>
      </c>
      <c r="F45" s="203">
        <v>0</v>
      </c>
      <c r="G45" s="203">
        <v>17.600000000000001</v>
      </c>
      <c r="H45" s="203">
        <v>0</v>
      </c>
      <c r="I45" s="203">
        <v>5.57</v>
      </c>
      <c r="J45" s="203">
        <v>16.98</v>
      </c>
      <c r="K45" s="203">
        <v>38.71</v>
      </c>
      <c r="L45" s="203">
        <v>31.18</v>
      </c>
      <c r="M45" s="203">
        <v>0</v>
      </c>
      <c r="N45" s="203">
        <v>1.1000000000000001</v>
      </c>
      <c r="O45" s="203">
        <v>1.1399999999999999</v>
      </c>
      <c r="P45" s="203">
        <v>2.5099999999999998</v>
      </c>
      <c r="Q45" s="203">
        <v>2.4</v>
      </c>
      <c r="R45" s="203">
        <v>4.99</v>
      </c>
      <c r="S45" s="203">
        <v>2.84</v>
      </c>
      <c r="T45" s="203">
        <v>0</v>
      </c>
      <c r="U45" s="203">
        <v>10.24</v>
      </c>
      <c r="V45" s="203">
        <v>0.19</v>
      </c>
      <c r="W45" s="203">
        <v>0.28000000000000003</v>
      </c>
      <c r="X45" s="203">
        <v>1.36</v>
      </c>
      <c r="Y45" s="203">
        <v>0</v>
      </c>
      <c r="Z45" s="203">
        <v>38.18</v>
      </c>
      <c r="AA45" s="203">
        <v>0</v>
      </c>
      <c r="AB45" s="203">
        <v>0</v>
      </c>
      <c r="AC45" s="203">
        <v>10.41</v>
      </c>
      <c r="AD45" s="203">
        <v>0</v>
      </c>
      <c r="AE45" s="203">
        <v>0</v>
      </c>
      <c r="AF45" s="203">
        <v>0</v>
      </c>
      <c r="AG45" s="203">
        <v>20.09</v>
      </c>
      <c r="AH45" s="203">
        <v>9.64</v>
      </c>
      <c r="AI45" s="203">
        <v>32.94</v>
      </c>
      <c r="AJ45" s="203">
        <v>0</v>
      </c>
      <c r="AK45" s="203">
        <v>9.23</v>
      </c>
      <c r="AL45" s="203">
        <v>0</v>
      </c>
      <c r="AM45" s="203">
        <v>0</v>
      </c>
      <c r="AN45" s="203">
        <v>0</v>
      </c>
      <c r="AO45" s="203">
        <v>222.75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10.54</v>
      </c>
      <c r="E46" s="203">
        <v>0</v>
      </c>
      <c r="F46" s="203">
        <v>0</v>
      </c>
      <c r="G46" s="203">
        <v>17.600000000000001</v>
      </c>
      <c r="H46" s="203">
        <v>0</v>
      </c>
      <c r="I46" s="203">
        <v>5.57</v>
      </c>
      <c r="J46" s="203">
        <v>16.98</v>
      </c>
      <c r="K46" s="203">
        <v>38.71</v>
      </c>
      <c r="L46" s="203">
        <v>31.18</v>
      </c>
      <c r="M46" s="203">
        <v>0</v>
      </c>
      <c r="N46" s="203">
        <v>1.1000000000000001</v>
      </c>
      <c r="O46" s="203">
        <v>1.1399999999999999</v>
      </c>
      <c r="P46" s="203">
        <v>2.5099999999999998</v>
      </c>
      <c r="Q46" s="203">
        <v>2.4</v>
      </c>
      <c r="R46" s="203">
        <v>4.99</v>
      </c>
      <c r="S46" s="203">
        <v>2.84</v>
      </c>
      <c r="T46" s="203">
        <v>0</v>
      </c>
      <c r="U46" s="203">
        <v>10.24</v>
      </c>
      <c r="V46" s="203">
        <v>0.19</v>
      </c>
      <c r="W46" s="203">
        <v>0.28000000000000003</v>
      </c>
      <c r="X46" s="203">
        <v>1.36</v>
      </c>
      <c r="Y46" s="203">
        <v>0</v>
      </c>
      <c r="Z46" s="203">
        <v>38.18</v>
      </c>
      <c r="AA46" s="203">
        <v>0</v>
      </c>
      <c r="AB46" s="203">
        <v>0</v>
      </c>
      <c r="AC46" s="203">
        <v>10.41</v>
      </c>
      <c r="AD46" s="203">
        <v>0</v>
      </c>
      <c r="AE46" s="203">
        <v>0</v>
      </c>
      <c r="AF46" s="203">
        <v>0</v>
      </c>
      <c r="AG46" s="203">
        <v>20.09</v>
      </c>
      <c r="AH46" s="203">
        <v>12.86</v>
      </c>
      <c r="AI46" s="203">
        <v>32.94</v>
      </c>
      <c r="AJ46" s="203">
        <v>0</v>
      </c>
      <c r="AK46" s="203">
        <v>9.23</v>
      </c>
      <c r="AL46" s="203">
        <v>0</v>
      </c>
      <c r="AM46" s="203">
        <v>0</v>
      </c>
      <c r="AN46" s="203">
        <v>0</v>
      </c>
      <c r="AO46" s="203">
        <v>222.75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10.54</v>
      </c>
      <c r="E47" s="203">
        <v>0</v>
      </c>
      <c r="F47" s="203">
        <v>0</v>
      </c>
      <c r="G47" s="203">
        <v>17.600000000000001</v>
      </c>
      <c r="H47" s="203">
        <v>0</v>
      </c>
      <c r="I47" s="203">
        <v>5.57</v>
      </c>
      <c r="J47" s="203">
        <v>16.98</v>
      </c>
      <c r="K47" s="203">
        <v>38.71</v>
      </c>
      <c r="L47" s="203">
        <v>31.18</v>
      </c>
      <c r="M47" s="203">
        <v>0</v>
      </c>
      <c r="N47" s="203">
        <v>1.1000000000000001</v>
      </c>
      <c r="O47" s="203">
        <v>1.1399999999999999</v>
      </c>
      <c r="P47" s="203">
        <v>2.5099999999999998</v>
      </c>
      <c r="Q47" s="203">
        <v>2.4</v>
      </c>
      <c r="R47" s="203">
        <v>4.99</v>
      </c>
      <c r="S47" s="203">
        <v>2.84</v>
      </c>
      <c r="T47" s="203">
        <v>0</v>
      </c>
      <c r="U47" s="203">
        <v>10.24</v>
      </c>
      <c r="V47" s="203">
        <v>0.19</v>
      </c>
      <c r="W47" s="203">
        <v>0.28000000000000003</v>
      </c>
      <c r="X47" s="203">
        <v>0.91</v>
      </c>
      <c r="Y47" s="203">
        <v>0</v>
      </c>
      <c r="Z47" s="203">
        <v>2.57</v>
      </c>
      <c r="AA47" s="203">
        <v>0</v>
      </c>
      <c r="AB47" s="203">
        <v>0</v>
      </c>
      <c r="AC47" s="203">
        <v>10.63</v>
      </c>
      <c r="AD47" s="203">
        <v>0</v>
      </c>
      <c r="AE47" s="203">
        <v>0</v>
      </c>
      <c r="AF47" s="203">
        <v>0</v>
      </c>
      <c r="AG47" s="203">
        <v>20.09</v>
      </c>
      <c r="AH47" s="203">
        <v>12.86</v>
      </c>
      <c r="AI47" s="203">
        <v>32.94</v>
      </c>
      <c r="AJ47" s="203">
        <v>0</v>
      </c>
      <c r="AK47" s="203">
        <v>9.23</v>
      </c>
      <c r="AL47" s="203">
        <v>0</v>
      </c>
      <c r="AM47" s="203">
        <v>0</v>
      </c>
      <c r="AN47" s="203">
        <v>0</v>
      </c>
      <c r="AO47" s="203">
        <v>222.75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10.54</v>
      </c>
      <c r="E48" s="203">
        <v>0</v>
      </c>
      <c r="F48" s="203">
        <v>0</v>
      </c>
      <c r="G48" s="203">
        <v>17.600000000000001</v>
      </c>
      <c r="H48" s="203">
        <v>0</v>
      </c>
      <c r="I48" s="203">
        <v>5.57</v>
      </c>
      <c r="J48" s="203">
        <v>16.98</v>
      </c>
      <c r="K48" s="203">
        <v>38.71</v>
      </c>
      <c r="L48" s="203">
        <v>31.18</v>
      </c>
      <c r="M48" s="203">
        <v>0</v>
      </c>
      <c r="N48" s="203">
        <v>1.1000000000000001</v>
      </c>
      <c r="O48" s="203">
        <v>1.1399999999999999</v>
      </c>
      <c r="P48" s="203">
        <v>2.5099999999999998</v>
      </c>
      <c r="Q48" s="203">
        <v>2.4</v>
      </c>
      <c r="R48" s="203">
        <v>4.99</v>
      </c>
      <c r="S48" s="203">
        <v>2.84</v>
      </c>
      <c r="T48" s="203">
        <v>0</v>
      </c>
      <c r="U48" s="203">
        <v>10.24</v>
      </c>
      <c r="V48" s="203">
        <v>0.19</v>
      </c>
      <c r="W48" s="203">
        <v>0.28000000000000003</v>
      </c>
      <c r="X48" s="203">
        <v>0.91</v>
      </c>
      <c r="Y48" s="203">
        <v>0</v>
      </c>
      <c r="Z48" s="203">
        <v>2.57</v>
      </c>
      <c r="AA48" s="203">
        <v>0</v>
      </c>
      <c r="AB48" s="203">
        <v>0</v>
      </c>
      <c r="AC48" s="203">
        <v>10.63</v>
      </c>
      <c r="AD48" s="203">
        <v>0</v>
      </c>
      <c r="AE48" s="203">
        <v>0</v>
      </c>
      <c r="AF48" s="203">
        <v>0</v>
      </c>
      <c r="AG48" s="203">
        <v>20.09</v>
      </c>
      <c r="AH48" s="203">
        <v>0</v>
      </c>
      <c r="AI48" s="203">
        <v>32.94</v>
      </c>
      <c r="AJ48" s="203">
        <v>0</v>
      </c>
      <c r="AK48" s="203">
        <v>9.23</v>
      </c>
      <c r="AL48" s="203">
        <v>0</v>
      </c>
      <c r="AM48" s="203">
        <v>0</v>
      </c>
      <c r="AN48" s="203">
        <v>0</v>
      </c>
      <c r="AO48" s="203">
        <v>222.75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10.54</v>
      </c>
      <c r="E49" s="203">
        <v>0</v>
      </c>
      <c r="F49" s="203">
        <v>0</v>
      </c>
      <c r="G49" s="203">
        <v>17.600000000000001</v>
      </c>
      <c r="H49" s="203">
        <v>0</v>
      </c>
      <c r="I49" s="203">
        <v>5.57</v>
      </c>
      <c r="J49" s="203">
        <v>16.98</v>
      </c>
      <c r="K49" s="203">
        <v>41.33</v>
      </c>
      <c r="L49" s="203">
        <v>31.18</v>
      </c>
      <c r="M49" s="203">
        <v>0</v>
      </c>
      <c r="N49" s="203">
        <v>1.1000000000000001</v>
      </c>
      <c r="O49" s="203">
        <v>1.1399999999999999</v>
      </c>
      <c r="P49" s="203">
        <v>2.5099999999999998</v>
      </c>
      <c r="Q49" s="203">
        <v>2.4</v>
      </c>
      <c r="R49" s="203">
        <v>4.99</v>
      </c>
      <c r="S49" s="203">
        <v>2.84</v>
      </c>
      <c r="T49" s="203">
        <v>0</v>
      </c>
      <c r="U49" s="203">
        <v>10.24</v>
      </c>
      <c r="V49" s="203">
        <v>0.19</v>
      </c>
      <c r="W49" s="203">
        <v>0.28000000000000003</v>
      </c>
      <c r="X49" s="203">
        <v>0.91</v>
      </c>
      <c r="Y49" s="203">
        <v>0</v>
      </c>
      <c r="Z49" s="203">
        <v>2.57</v>
      </c>
      <c r="AA49" s="203">
        <v>0</v>
      </c>
      <c r="AB49" s="203">
        <v>0</v>
      </c>
      <c r="AC49" s="203">
        <v>9.1</v>
      </c>
      <c r="AD49" s="203">
        <v>3.45</v>
      </c>
      <c r="AE49" s="203">
        <v>0</v>
      </c>
      <c r="AF49" s="203">
        <v>0</v>
      </c>
      <c r="AG49" s="203">
        <v>20.09</v>
      </c>
      <c r="AH49" s="203">
        <v>0</v>
      </c>
      <c r="AI49" s="203">
        <v>32.94</v>
      </c>
      <c r="AJ49" s="203">
        <v>0</v>
      </c>
      <c r="AK49" s="203">
        <v>-30</v>
      </c>
      <c r="AL49" s="203">
        <v>0</v>
      </c>
      <c r="AM49" s="203">
        <v>0</v>
      </c>
      <c r="AN49" s="203">
        <v>0</v>
      </c>
      <c r="AO49" s="203">
        <v>222.75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10.54</v>
      </c>
      <c r="E50" s="203">
        <v>0</v>
      </c>
      <c r="F50" s="203">
        <v>0</v>
      </c>
      <c r="G50" s="203">
        <v>17.600000000000001</v>
      </c>
      <c r="H50" s="203">
        <v>0</v>
      </c>
      <c r="I50" s="203">
        <v>5.57</v>
      </c>
      <c r="J50" s="203">
        <v>16.98</v>
      </c>
      <c r="K50" s="203">
        <v>38.71</v>
      </c>
      <c r="L50" s="203">
        <v>31.18</v>
      </c>
      <c r="M50" s="203">
        <v>0</v>
      </c>
      <c r="N50" s="203">
        <v>1.1000000000000001</v>
      </c>
      <c r="O50" s="203">
        <v>1.1399999999999999</v>
      </c>
      <c r="P50" s="203">
        <v>2.5099999999999998</v>
      </c>
      <c r="Q50" s="203">
        <v>2.4</v>
      </c>
      <c r="R50" s="203">
        <v>4.99</v>
      </c>
      <c r="S50" s="203">
        <v>2.84</v>
      </c>
      <c r="T50" s="203">
        <v>0</v>
      </c>
      <c r="U50" s="203">
        <v>10.24</v>
      </c>
      <c r="V50" s="203">
        <v>0.19</v>
      </c>
      <c r="W50" s="203">
        <v>0.28000000000000003</v>
      </c>
      <c r="X50" s="203">
        <v>0.91</v>
      </c>
      <c r="Y50" s="203">
        <v>0</v>
      </c>
      <c r="Z50" s="203">
        <v>2.57</v>
      </c>
      <c r="AA50" s="203">
        <v>0</v>
      </c>
      <c r="AB50" s="203">
        <v>0</v>
      </c>
      <c r="AC50" s="203">
        <v>9.1</v>
      </c>
      <c r="AD50" s="203">
        <v>3.45</v>
      </c>
      <c r="AE50" s="203">
        <v>0</v>
      </c>
      <c r="AF50" s="203">
        <v>0</v>
      </c>
      <c r="AG50" s="203">
        <v>20.09</v>
      </c>
      <c r="AH50" s="203">
        <v>0</v>
      </c>
      <c r="AI50" s="203">
        <v>32.94</v>
      </c>
      <c r="AJ50" s="203">
        <v>0</v>
      </c>
      <c r="AK50" s="203">
        <v>-30</v>
      </c>
      <c r="AL50" s="203">
        <v>0</v>
      </c>
      <c r="AM50" s="203">
        <v>0</v>
      </c>
      <c r="AN50" s="203">
        <v>0</v>
      </c>
      <c r="AO50" s="203">
        <v>222.75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10.45</v>
      </c>
      <c r="E51" s="203">
        <v>0</v>
      </c>
      <c r="F51" s="203">
        <v>0</v>
      </c>
      <c r="G51" s="203">
        <v>17.600000000000001</v>
      </c>
      <c r="H51" s="203">
        <v>0</v>
      </c>
      <c r="I51" s="203">
        <v>5.57</v>
      </c>
      <c r="J51" s="203">
        <v>16.7</v>
      </c>
      <c r="K51" s="203">
        <v>38.71</v>
      </c>
      <c r="L51" s="203">
        <v>31.18</v>
      </c>
      <c r="M51" s="203">
        <v>0</v>
      </c>
      <c r="N51" s="203">
        <v>1.1000000000000001</v>
      </c>
      <c r="O51" s="203">
        <v>1.1399999999999999</v>
      </c>
      <c r="P51" s="203">
        <v>2.5099999999999998</v>
      </c>
      <c r="Q51" s="203">
        <v>2.4</v>
      </c>
      <c r="R51" s="203">
        <v>4.99</v>
      </c>
      <c r="S51" s="203">
        <v>2.84</v>
      </c>
      <c r="T51" s="203">
        <v>0</v>
      </c>
      <c r="U51" s="203">
        <v>10.24</v>
      </c>
      <c r="V51" s="203">
        <v>0.19</v>
      </c>
      <c r="W51" s="203">
        <v>0.28000000000000003</v>
      </c>
      <c r="X51" s="203">
        <v>0.91</v>
      </c>
      <c r="Y51" s="203">
        <v>0</v>
      </c>
      <c r="Z51" s="203">
        <v>2.57</v>
      </c>
      <c r="AA51" s="203">
        <v>0</v>
      </c>
      <c r="AB51" s="203">
        <v>0</v>
      </c>
      <c r="AC51" s="203">
        <v>9.1</v>
      </c>
      <c r="AD51" s="203">
        <v>3.45</v>
      </c>
      <c r="AE51" s="203">
        <v>0</v>
      </c>
      <c r="AF51" s="203">
        <v>0</v>
      </c>
      <c r="AG51" s="203">
        <v>20.09</v>
      </c>
      <c r="AH51" s="203">
        <v>0</v>
      </c>
      <c r="AI51" s="203">
        <v>32.94</v>
      </c>
      <c r="AJ51" s="203">
        <v>0</v>
      </c>
      <c r="AK51" s="203">
        <v>7.6</v>
      </c>
      <c r="AL51" s="203">
        <v>0</v>
      </c>
      <c r="AM51" s="203">
        <v>0</v>
      </c>
      <c r="AN51" s="203">
        <v>0</v>
      </c>
      <c r="AO51" s="203">
        <v>216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10.45</v>
      </c>
      <c r="E52" s="203">
        <v>0</v>
      </c>
      <c r="F52" s="203">
        <v>0</v>
      </c>
      <c r="G52" s="203">
        <v>17.600000000000001</v>
      </c>
      <c r="H52" s="203">
        <v>0</v>
      </c>
      <c r="I52" s="203">
        <v>5.57</v>
      </c>
      <c r="J52" s="203">
        <v>16.7</v>
      </c>
      <c r="K52" s="203">
        <v>38.71</v>
      </c>
      <c r="L52" s="203">
        <v>31.18</v>
      </c>
      <c r="M52" s="203">
        <v>0</v>
      </c>
      <c r="N52" s="203">
        <v>1.1000000000000001</v>
      </c>
      <c r="O52" s="203">
        <v>1.1399999999999999</v>
      </c>
      <c r="P52" s="203">
        <v>2.5099999999999998</v>
      </c>
      <c r="Q52" s="203">
        <v>2.4</v>
      </c>
      <c r="R52" s="203">
        <v>4.99</v>
      </c>
      <c r="S52" s="203">
        <v>2.84</v>
      </c>
      <c r="T52" s="203">
        <v>0</v>
      </c>
      <c r="U52" s="203">
        <v>10.24</v>
      </c>
      <c r="V52" s="203">
        <v>0.19</v>
      </c>
      <c r="W52" s="203">
        <v>0.28000000000000003</v>
      </c>
      <c r="X52" s="203">
        <v>0.91</v>
      </c>
      <c r="Y52" s="203">
        <v>0</v>
      </c>
      <c r="Z52" s="203">
        <v>2.57</v>
      </c>
      <c r="AA52" s="203">
        <v>0</v>
      </c>
      <c r="AB52" s="203">
        <v>0</v>
      </c>
      <c r="AC52" s="203">
        <v>9.1</v>
      </c>
      <c r="AD52" s="203">
        <v>1.7</v>
      </c>
      <c r="AE52" s="203">
        <v>0</v>
      </c>
      <c r="AF52" s="203">
        <v>0</v>
      </c>
      <c r="AG52" s="203">
        <v>20.09</v>
      </c>
      <c r="AH52" s="203">
        <v>0</v>
      </c>
      <c r="AI52" s="203">
        <v>32.94</v>
      </c>
      <c r="AJ52" s="203">
        <v>0</v>
      </c>
      <c r="AK52" s="203">
        <v>7.6</v>
      </c>
      <c r="AL52" s="203">
        <v>0</v>
      </c>
      <c r="AM52" s="203">
        <v>0</v>
      </c>
      <c r="AN52" s="203">
        <v>0</v>
      </c>
      <c r="AO52" s="203">
        <v>216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10.45</v>
      </c>
      <c r="E53" s="203">
        <v>0</v>
      </c>
      <c r="F53" s="203">
        <v>0</v>
      </c>
      <c r="G53" s="203">
        <v>17.600000000000001</v>
      </c>
      <c r="H53" s="203">
        <v>0</v>
      </c>
      <c r="I53" s="203">
        <v>5.57</v>
      </c>
      <c r="J53" s="203">
        <v>16.7</v>
      </c>
      <c r="K53" s="203">
        <v>38.71</v>
      </c>
      <c r="L53" s="203">
        <v>31.18</v>
      </c>
      <c r="M53" s="203">
        <v>0</v>
      </c>
      <c r="N53" s="203">
        <v>1.1000000000000001</v>
      </c>
      <c r="O53" s="203">
        <v>1.1399999999999999</v>
      </c>
      <c r="P53" s="203">
        <v>2.5099999999999998</v>
      </c>
      <c r="Q53" s="203">
        <v>2.4</v>
      </c>
      <c r="R53" s="203">
        <v>4.99</v>
      </c>
      <c r="S53" s="203">
        <v>2.84</v>
      </c>
      <c r="T53" s="203">
        <v>0</v>
      </c>
      <c r="U53" s="203">
        <v>10.24</v>
      </c>
      <c r="V53" s="203">
        <v>0.19</v>
      </c>
      <c r="W53" s="203">
        <v>0.28000000000000003</v>
      </c>
      <c r="X53" s="203">
        <v>0.91</v>
      </c>
      <c r="Y53" s="203">
        <v>0</v>
      </c>
      <c r="Z53" s="203">
        <v>2.57</v>
      </c>
      <c r="AA53" s="203">
        <v>0</v>
      </c>
      <c r="AB53" s="203">
        <v>0</v>
      </c>
      <c r="AC53" s="203">
        <v>9.1</v>
      </c>
      <c r="AD53" s="203">
        <v>1.7</v>
      </c>
      <c r="AE53" s="203">
        <v>0</v>
      </c>
      <c r="AF53" s="203">
        <v>0</v>
      </c>
      <c r="AG53" s="203">
        <v>20.09</v>
      </c>
      <c r="AH53" s="203">
        <v>0</v>
      </c>
      <c r="AI53" s="203">
        <v>32.94</v>
      </c>
      <c r="AJ53" s="203">
        <v>0</v>
      </c>
      <c r="AK53" s="203">
        <v>7.6</v>
      </c>
      <c r="AL53" s="203">
        <v>0</v>
      </c>
      <c r="AM53" s="203">
        <v>0</v>
      </c>
      <c r="AN53" s="203">
        <v>0</v>
      </c>
      <c r="AO53" s="203">
        <v>216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10.45</v>
      </c>
      <c r="E54" s="203">
        <v>0</v>
      </c>
      <c r="F54" s="203">
        <v>0</v>
      </c>
      <c r="G54" s="203">
        <v>17.600000000000001</v>
      </c>
      <c r="H54" s="203">
        <v>0</v>
      </c>
      <c r="I54" s="203">
        <v>5.57</v>
      </c>
      <c r="J54" s="203">
        <v>16.7</v>
      </c>
      <c r="K54" s="203">
        <v>38.71</v>
      </c>
      <c r="L54" s="203">
        <v>31.18</v>
      </c>
      <c r="M54" s="203">
        <v>0</v>
      </c>
      <c r="N54" s="203">
        <v>1.1000000000000001</v>
      </c>
      <c r="O54" s="203">
        <v>1.1399999999999999</v>
      </c>
      <c r="P54" s="203">
        <v>2.5099999999999998</v>
      </c>
      <c r="Q54" s="203">
        <v>2.4</v>
      </c>
      <c r="R54" s="203">
        <v>4.99</v>
      </c>
      <c r="S54" s="203">
        <v>2.84</v>
      </c>
      <c r="T54" s="203">
        <v>0</v>
      </c>
      <c r="U54" s="203">
        <v>10.24</v>
      </c>
      <c r="V54" s="203">
        <v>0.19</v>
      </c>
      <c r="W54" s="203">
        <v>0.28000000000000003</v>
      </c>
      <c r="X54" s="203">
        <v>0.91</v>
      </c>
      <c r="Y54" s="203">
        <v>0</v>
      </c>
      <c r="Z54" s="203">
        <v>2.57</v>
      </c>
      <c r="AA54" s="203">
        <v>0</v>
      </c>
      <c r="AB54" s="203">
        <v>0</v>
      </c>
      <c r="AC54" s="203">
        <v>9.1</v>
      </c>
      <c r="AD54" s="203">
        <v>1.7</v>
      </c>
      <c r="AE54" s="203">
        <v>0</v>
      </c>
      <c r="AF54" s="203">
        <v>0</v>
      </c>
      <c r="AG54" s="203">
        <v>20.09</v>
      </c>
      <c r="AH54" s="203">
        <v>0</v>
      </c>
      <c r="AI54" s="203">
        <v>32.94</v>
      </c>
      <c r="AJ54" s="203">
        <v>0</v>
      </c>
      <c r="AK54" s="203">
        <v>7.6</v>
      </c>
      <c r="AL54" s="203">
        <v>0</v>
      </c>
      <c r="AM54" s="203">
        <v>0</v>
      </c>
      <c r="AN54" s="203">
        <v>0</v>
      </c>
      <c r="AO54" s="203">
        <v>216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10.45</v>
      </c>
      <c r="E55" s="203">
        <v>0</v>
      </c>
      <c r="F55" s="203">
        <v>0</v>
      </c>
      <c r="G55" s="203">
        <v>17.52</v>
      </c>
      <c r="H55" s="203">
        <v>0</v>
      </c>
      <c r="I55" s="203">
        <v>5.57</v>
      </c>
      <c r="J55" s="203">
        <v>16.7</v>
      </c>
      <c r="K55" s="203">
        <v>38.71</v>
      </c>
      <c r="L55" s="203">
        <v>29.98</v>
      </c>
      <c r="M55" s="203">
        <v>0</v>
      </c>
      <c r="N55" s="203">
        <v>1.1000000000000001</v>
      </c>
      <c r="O55" s="203">
        <v>1.1399999999999999</v>
      </c>
      <c r="P55" s="203">
        <v>2.5099999999999998</v>
      </c>
      <c r="Q55" s="203">
        <v>2.4</v>
      </c>
      <c r="R55" s="203">
        <v>4.99</v>
      </c>
      <c r="S55" s="203">
        <v>2.84</v>
      </c>
      <c r="T55" s="203">
        <v>0</v>
      </c>
      <c r="U55" s="203">
        <v>10.24</v>
      </c>
      <c r="V55" s="203">
        <v>0.19</v>
      </c>
      <c r="W55" s="203">
        <v>0.28000000000000003</v>
      </c>
      <c r="X55" s="203">
        <v>0.91</v>
      </c>
      <c r="Y55" s="203">
        <v>0</v>
      </c>
      <c r="Z55" s="203">
        <v>2.57</v>
      </c>
      <c r="AA55" s="203">
        <v>0</v>
      </c>
      <c r="AB55" s="203">
        <v>0</v>
      </c>
      <c r="AC55" s="203">
        <v>9.1</v>
      </c>
      <c r="AD55" s="203">
        <v>1.7</v>
      </c>
      <c r="AE55" s="203">
        <v>0</v>
      </c>
      <c r="AF55" s="203">
        <v>0</v>
      </c>
      <c r="AG55" s="203">
        <v>20.09</v>
      </c>
      <c r="AH55" s="203">
        <v>0</v>
      </c>
      <c r="AI55" s="203">
        <v>32.94</v>
      </c>
      <c r="AJ55" s="203">
        <v>0</v>
      </c>
      <c r="AK55" s="203">
        <v>7.6</v>
      </c>
      <c r="AL55" s="203">
        <v>0</v>
      </c>
      <c r="AM55" s="203">
        <v>0</v>
      </c>
      <c r="AN55" s="203">
        <v>0</v>
      </c>
      <c r="AO55" s="203">
        <v>216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10.45</v>
      </c>
      <c r="E56" s="203">
        <v>0</v>
      </c>
      <c r="F56" s="203">
        <v>0</v>
      </c>
      <c r="G56" s="203">
        <v>17.52</v>
      </c>
      <c r="H56" s="203">
        <v>0</v>
      </c>
      <c r="I56" s="203">
        <v>5.57</v>
      </c>
      <c r="J56" s="203">
        <v>16.7</v>
      </c>
      <c r="K56" s="203">
        <v>38.71</v>
      </c>
      <c r="L56" s="203">
        <v>29.98</v>
      </c>
      <c r="M56" s="203">
        <v>0</v>
      </c>
      <c r="N56" s="203">
        <v>1.1000000000000001</v>
      </c>
      <c r="O56" s="203">
        <v>1.1399999999999999</v>
      </c>
      <c r="P56" s="203">
        <v>2.5099999999999998</v>
      </c>
      <c r="Q56" s="203">
        <v>2.4</v>
      </c>
      <c r="R56" s="203">
        <v>4.99</v>
      </c>
      <c r="S56" s="203">
        <v>2.84</v>
      </c>
      <c r="T56" s="203">
        <v>0</v>
      </c>
      <c r="U56" s="203">
        <v>10.24</v>
      </c>
      <c r="V56" s="203">
        <v>0.19</v>
      </c>
      <c r="W56" s="203">
        <v>0.28000000000000003</v>
      </c>
      <c r="X56" s="203">
        <v>0.91</v>
      </c>
      <c r="Y56" s="203">
        <v>0</v>
      </c>
      <c r="Z56" s="203">
        <v>2.57</v>
      </c>
      <c r="AA56" s="203">
        <v>0</v>
      </c>
      <c r="AB56" s="203">
        <v>0</v>
      </c>
      <c r="AC56" s="203">
        <v>10.85</v>
      </c>
      <c r="AD56" s="203">
        <v>0</v>
      </c>
      <c r="AE56" s="203">
        <v>0</v>
      </c>
      <c r="AF56" s="203">
        <v>0</v>
      </c>
      <c r="AG56" s="203">
        <v>20.09</v>
      </c>
      <c r="AH56" s="203">
        <v>0</v>
      </c>
      <c r="AI56" s="203">
        <v>32.94</v>
      </c>
      <c r="AJ56" s="203">
        <v>0</v>
      </c>
      <c r="AK56" s="203">
        <v>7.6</v>
      </c>
      <c r="AL56" s="203">
        <v>0</v>
      </c>
      <c r="AM56" s="203">
        <v>0</v>
      </c>
      <c r="AN56" s="203">
        <v>0</v>
      </c>
      <c r="AO56" s="203">
        <v>216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10.45</v>
      </c>
      <c r="E57" s="203">
        <v>0</v>
      </c>
      <c r="F57" s="203">
        <v>0</v>
      </c>
      <c r="G57" s="203">
        <v>17.52</v>
      </c>
      <c r="H57" s="203">
        <v>0</v>
      </c>
      <c r="I57" s="203">
        <v>5.57</v>
      </c>
      <c r="J57" s="203">
        <v>16.7</v>
      </c>
      <c r="K57" s="203">
        <v>38.71</v>
      </c>
      <c r="L57" s="203">
        <v>29.98</v>
      </c>
      <c r="M57" s="203">
        <v>0</v>
      </c>
      <c r="N57" s="203">
        <v>1.1000000000000001</v>
      </c>
      <c r="O57" s="203">
        <v>1.1399999999999999</v>
      </c>
      <c r="P57" s="203">
        <v>2.5099999999999998</v>
      </c>
      <c r="Q57" s="203">
        <v>2.4</v>
      </c>
      <c r="R57" s="203">
        <v>4.99</v>
      </c>
      <c r="S57" s="203">
        <v>2.84</v>
      </c>
      <c r="T57" s="203">
        <v>0</v>
      </c>
      <c r="U57" s="203">
        <v>10.24</v>
      </c>
      <c r="V57" s="203">
        <v>0.19</v>
      </c>
      <c r="W57" s="203">
        <v>0.28000000000000003</v>
      </c>
      <c r="X57" s="203">
        <v>0.91</v>
      </c>
      <c r="Y57" s="203">
        <v>0</v>
      </c>
      <c r="Z57" s="203">
        <v>2.57</v>
      </c>
      <c r="AA57" s="203">
        <v>0</v>
      </c>
      <c r="AB57" s="203">
        <v>0</v>
      </c>
      <c r="AC57" s="203">
        <v>10.85</v>
      </c>
      <c r="AD57" s="203">
        <v>0</v>
      </c>
      <c r="AE57" s="203">
        <v>0</v>
      </c>
      <c r="AF57" s="203">
        <v>0</v>
      </c>
      <c r="AG57" s="203">
        <v>20.09</v>
      </c>
      <c r="AH57" s="203">
        <v>0</v>
      </c>
      <c r="AI57" s="203">
        <v>32.94</v>
      </c>
      <c r="AJ57" s="203">
        <v>0</v>
      </c>
      <c r="AK57" s="203">
        <v>7.6</v>
      </c>
      <c r="AL57" s="203">
        <v>0</v>
      </c>
      <c r="AM57" s="203">
        <v>0</v>
      </c>
      <c r="AN57" s="203">
        <v>0</v>
      </c>
      <c r="AO57" s="203">
        <v>216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10.45</v>
      </c>
      <c r="E58" s="203">
        <v>0</v>
      </c>
      <c r="F58" s="203">
        <v>0</v>
      </c>
      <c r="G58" s="203">
        <v>17.52</v>
      </c>
      <c r="H58" s="203">
        <v>0</v>
      </c>
      <c r="I58" s="203">
        <v>5.57</v>
      </c>
      <c r="J58" s="203">
        <v>16.7</v>
      </c>
      <c r="K58" s="203">
        <v>38.71</v>
      </c>
      <c r="L58" s="203">
        <v>29.98</v>
      </c>
      <c r="M58" s="203">
        <v>0</v>
      </c>
      <c r="N58" s="203">
        <v>1.1000000000000001</v>
      </c>
      <c r="O58" s="203">
        <v>1.1399999999999999</v>
      </c>
      <c r="P58" s="203">
        <v>2.5099999999999998</v>
      </c>
      <c r="Q58" s="203">
        <v>2.4</v>
      </c>
      <c r="R58" s="203">
        <v>4.99</v>
      </c>
      <c r="S58" s="203">
        <v>2.84</v>
      </c>
      <c r="T58" s="203">
        <v>0</v>
      </c>
      <c r="U58" s="203">
        <v>10.24</v>
      </c>
      <c r="V58" s="203">
        <v>0.19</v>
      </c>
      <c r="W58" s="203">
        <v>0.28000000000000003</v>
      </c>
      <c r="X58" s="203">
        <v>0.91</v>
      </c>
      <c r="Y58" s="203">
        <v>0</v>
      </c>
      <c r="Z58" s="203">
        <v>2.57</v>
      </c>
      <c r="AA58" s="203">
        <v>0</v>
      </c>
      <c r="AB58" s="203">
        <v>0</v>
      </c>
      <c r="AC58" s="203">
        <v>10.85</v>
      </c>
      <c r="AD58" s="203">
        <v>0</v>
      </c>
      <c r="AE58" s="203">
        <v>0</v>
      </c>
      <c r="AF58" s="203">
        <v>0</v>
      </c>
      <c r="AG58" s="203">
        <v>20.09</v>
      </c>
      <c r="AH58" s="203">
        <v>0</v>
      </c>
      <c r="AI58" s="203">
        <v>32.94</v>
      </c>
      <c r="AJ58" s="203">
        <v>0</v>
      </c>
      <c r="AK58" s="203">
        <v>7.6</v>
      </c>
      <c r="AL58" s="203">
        <v>0</v>
      </c>
      <c r="AM58" s="203">
        <v>0</v>
      </c>
      <c r="AN58" s="203">
        <v>0</v>
      </c>
      <c r="AO58" s="203">
        <v>216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10.45</v>
      </c>
      <c r="E59" s="203">
        <v>0</v>
      </c>
      <c r="F59" s="203">
        <v>0</v>
      </c>
      <c r="G59" s="203">
        <v>17.52</v>
      </c>
      <c r="H59" s="203">
        <v>0</v>
      </c>
      <c r="I59" s="203">
        <v>5.57</v>
      </c>
      <c r="J59" s="203">
        <v>16.7</v>
      </c>
      <c r="K59" s="203">
        <v>38.71</v>
      </c>
      <c r="L59" s="203">
        <v>29.98</v>
      </c>
      <c r="M59" s="203">
        <v>0</v>
      </c>
      <c r="N59" s="203">
        <v>1.1000000000000001</v>
      </c>
      <c r="O59" s="203">
        <v>1.1399999999999999</v>
      </c>
      <c r="P59" s="203">
        <v>2.5099999999999998</v>
      </c>
      <c r="Q59" s="203">
        <v>2.4</v>
      </c>
      <c r="R59" s="203">
        <v>4.99</v>
      </c>
      <c r="S59" s="203">
        <v>2.84</v>
      </c>
      <c r="T59" s="203">
        <v>0</v>
      </c>
      <c r="U59" s="203">
        <v>10.24</v>
      </c>
      <c r="V59" s="203">
        <v>0.19</v>
      </c>
      <c r="W59" s="203">
        <v>0.28000000000000003</v>
      </c>
      <c r="X59" s="203">
        <v>0.91</v>
      </c>
      <c r="Y59" s="203">
        <v>0</v>
      </c>
      <c r="Z59" s="203">
        <v>2.57</v>
      </c>
      <c r="AA59" s="203">
        <v>0</v>
      </c>
      <c r="AB59" s="203">
        <v>0</v>
      </c>
      <c r="AC59" s="203">
        <v>10.63</v>
      </c>
      <c r="AD59" s="203">
        <v>0</v>
      </c>
      <c r="AE59" s="203">
        <v>0</v>
      </c>
      <c r="AF59" s="203">
        <v>0</v>
      </c>
      <c r="AG59" s="203">
        <v>20.09</v>
      </c>
      <c r="AH59" s="203">
        <v>0</v>
      </c>
      <c r="AI59" s="203">
        <v>32.94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216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10.45</v>
      </c>
      <c r="E60" s="203">
        <v>0</v>
      </c>
      <c r="F60" s="203">
        <v>0</v>
      </c>
      <c r="G60" s="203">
        <v>17.52</v>
      </c>
      <c r="H60" s="203">
        <v>0</v>
      </c>
      <c r="I60" s="203">
        <v>5.57</v>
      </c>
      <c r="J60" s="203">
        <v>16.7</v>
      </c>
      <c r="K60" s="203">
        <v>38.71</v>
      </c>
      <c r="L60" s="203">
        <v>29.98</v>
      </c>
      <c r="M60" s="203">
        <v>0</v>
      </c>
      <c r="N60" s="203">
        <v>1.1000000000000001</v>
      </c>
      <c r="O60" s="203">
        <v>1.1399999999999999</v>
      </c>
      <c r="P60" s="203">
        <v>2.5099999999999998</v>
      </c>
      <c r="Q60" s="203">
        <v>2.4</v>
      </c>
      <c r="R60" s="203">
        <v>4.99</v>
      </c>
      <c r="S60" s="203">
        <v>2.84</v>
      </c>
      <c r="T60" s="203">
        <v>0</v>
      </c>
      <c r="U60" s="203">
        <v>10.24</v>
      </c>
      <c r="V60" s="203">
        <v>0.19</v>
      </c>
      <c r="W60" s="203">
        <v>0.28000000000000003</v>
      </c>
      <c r="X60" s="203">
        <v>0.91</v>
      </c>
      <c r="Y60" s="203">
        <v>0</v>
      </c>
      <c r="Z60" s="203">
        <v>2.57</v>
      </c>
      <c r="AA60" s="203">
        <v>0</v>
      </c>
      <c r="AB60" s="203">
        <v>0</v>
      </c>
      <c r="AC60" s="203">
        <v>10.63</v>
      </c>
      <c r="AD60" s="203">
        <v>0</v>
      </c>
      <c r="AE60" s="203">
        <v>0</v>
      </c>
      <c r="AF60" s="203">
        <v>0</v>
      </c>
      <c r="AG60" s="203">
        <v>20.09</v>
      </c>
      <c r="AH60" s="203">
        <v>0</v>
      </c>
      <c r="AI60" s="203">
        <v>32.94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216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10.45</v>
      </c>
      <c r="E61" s="203">
        <v>0</v>
      </c>
      <c r="F61" s="203">
        <v>0</v>
      </c>
      <c r="G61" s="203">
        <v>17.52</v>
      </c>
      <c r="H61" s="203">
        <v>0</v>
      </c>
      <c r="I61" s="203">
        <v>5.57</v>
      </c>
      <c r="J61" s="203">
        <v>16.7</v>
      </c>
      <c r="K61" s="203">
        <v>30.04</v>
      </c>
      <c r="L61" s="203">
        <v>0</v>
      </c>
      <c r="M61" s="203">
        <v>0</v>
      </c>
      <c r="N61" s="203">
        <v>1.1000000000000001</v>
      </c>
      <c r="O61" s="203">
        <v>1.1399999999999999</v>
      </c>
      <c r="P61" s="203">
        <v>2.5099999999999998</v>
      </c>
      <c r="Q61" s="203">
        <v>0.19</v>
      </c>
      <c r="R61" s="203">
        <v>0.39</v>
      </c>
      <c r="S61" s="203">
        <v>0.24</v>
      </c>
      <c r="T61" s="203">
        <v>0</v>
      </c>
      <c r="U61" s="203">
        <v>10.24</v>
      </c>
      <c r="V61" s="203">
        <v>0.19</v>
      </c>
      <c r="W61" s="203">
        <v>0.95</v>
      </c>
      <c r="X61" s="203">
        <v>0.91</v>
      </c>
      <c r="Y61" s="203">
        <v>0</v>
      </c>
      <c r="Z61" s="203">
        <v>2.57</v>
      </c>
      <c r="AA61" s="203">
        <v>0</v>
      </c>
      <c r="AB61" s="203">
        <v>0</v>
      </c>
      <c r="AC61" s="203">
        <v>10.63</v>
      </c>
      <c r="AD61" s="203">
        <v>0</v>
      </c>
      <c r="AE61" s="203">
        <v>0</v>
      </c>
      <c r="AF61" s="203">
        <v>0</v>
      </c>
      <c r="AG61" s="203">
        <v>20.09</v>
      </c>
      <c r="AH61" s="203">
        <v>0</v>
      </c>
      <c r="AI61" s="203">
        <v>32.94</v>
      </c>
      <c r="AJ61" s="203">
        <v>0</v>
      </c>
      <c r="AK61" s="203">
        <v>7.6</v>
      </c>
      <c r="AL61" s="203">
        <v>0</v>
      </c>
      <c r="AM61" s="203">
        <v>0</v>
      </c>
      <c r="AN61" s="203">
        <v>0</v>
      </c>
      <c r="AO61" s="203">
        <v>216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10.45</v>
      </c>
      <c r="E62" s="203">
        <v>0</v>
      </c>
      <c r="F62" s="203">
        <v>0</v>
      </c>
      <c r="G62" s="203">
        <v>17.52</v>
      </c>
      <c r="H62" s="203">
        <v>0</v>
      </c>
      <c r="I62" s="203">
        <v>5.57</v>
      </c>
      <c r="J62" s="203">
        <v>16.7</v>
      </c>
      <c r="K62" s="203">
        <v>22.32</v>
      </c>
      <c r="L62" s="203">
        <v>0</v>
      </c>
      <c r="M62" s="203">
        <v>0</v>
      </c>
      <c r="N62" s="203">
        <v>1.1000000000000001</v>
      </c>
      <c r="O62" s="203">
        <v>1.1399999999999999</v>
      </c>
      <c r="P62" s="203">
        <v>2.5099999999999998</v>
      </c>
      <c r="Q62" s="203">
        <v>0.19</v>
      </c>
      <c r="R62" s="203">
        <v>0.39</v>
      </c>
      <c r="S62" s="203">
        <v>0.24</v>
      </c>
      <c r="T62" s="203">
        <v>0</v>
      </c>
      <c r="U62" s="203">
        <v>10.24</v>
      </c>
      <c r="V62" s="203">
        <v>0.19</v>
      </c>
      <c r="W62" s="203">
        <v>0.87</v>
      </c>
      <c r="X62" s="203">
        <v>0.91</v>
      </c>
      <c r="Y62" s="203">
        <v>0</v>
      </c>
      <c r="Z62" s="203">
        <v>2.57</v>
      </c>
      <c r="AA62" s="203">
        <v>0</v>
      </c>
      <c r="AB62" s="203">
        <v>0</v>
      </c>
      <c r="AC62" s="203">
        <v>10.63</v>
      </c>
      <c r="AD62" s="203">
        <v>0</v>
      </c>
      <c r="AE62" s="203">
        <v>0</v>
      </c>
      <c r="AF62" s="203">
        <v>0</v>
      </c>
      <c r="AG62" s="203">
        <v>20.09</v>
      </c>
      <c r="AH62" s="203">
        <v>0</v>
      </c>
      <c r="AI62" s="203">
        <v>32.94</v>
      </c>
      <c r="AJ62" s="203">
        <v>0</v>
      </c>
      <c r="AK62" s="203">
        <v>7.6</v>
      </c>
      <c r="AL62" s="203">
        <v>0</v>
      </c>
      <c r="AM62" s="203">
        <v>0</v>
      </c>
      <c r="AN62" s="203">
        <v>0</v>
      </c>
      <c r="AO62" s="203">
        <v>216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10.45</v>
      </c>
      <c r="E63" s="203">
        <v>0</v>
      </c>
      <c r="F63" s="203">
        <v>0</v>
      </c>
      <c r="G63" s="203">
        <v>17.52</v>
      </c>
      <c r="H63" s="203">
        <v>0</v>
      </c>
      <c r="I63" s="203">
        <v>5.57</v>
      </c>
      <c r="J63" s="203">
        <v>16.7</v>
      </c>
      <c r="K63" s="203">
        <v>5.94</v>
      </c>
      <c r="L63" s="203">
        <v>0</v>
      </c>
      <c r="M63" s="203">
        <v>0</v>
      </c>
      <c r="N63" s="203">
        <v>1.1000000000000001</v>
      </c>
      <c r="O63" s="203">
        <v>1.1399999999999999</v>
      </c>
      <c r="P63" s="203">
        <v>2.5099999999999998</v>
      </c>
      <c r="Q63" s="203">
        <v>0.19</v>
      </c>
      <c r="R63" s="203">
        <v>0.39</v>
      </c>
      <c r="S63" s="203">
        <v>0.24</v>
      </c>
      <c r="T63" s="203">
        <v>0</v>
      </c>
      <c r="U63" s="203">
        <v>10.24</v>
      </c>
      <c r="V63" s="203">
        <v>0.19</v>
      </c>
      <c r="W63" s="203">
        <v>0.87</v>
      </c>
      <c r="X63" s="203">
        <v>0.91</v>
      </c>
      <c r="Y63" s="203">
        <v>0</v>
      </c>
      <c r="Z63" s="203">
        <v>2.57</v>
      </c>
      <c r="AA63" s="203">
        <v>0</v>
      </c>
      <c r="AB63" s="203">
        <v>0</v>
      </c>
      <c r="AC63" s="203">
        <v>10.63</v>
      </c>
      <c r="AD63" s="203">
        <v>0</v>
      </c>
      <c r="AE63" s="203">
        <v>0</v>
      </c>
      <c r="AF63" s="203">
        <v>0</v>
      </c>
      <c r="AG63" s="203">
        <v>20.09</v>
      </c>
      <c r="AH63" s="203">
        <v>0</v>
      </c>
      <c r="AI63" s="203">
        <v>32.94</v>
      </c>
      <c r="AJ63" s="203">
        <v>0</v>
      </c>
      <c r="AK63" s="203">
        <v>7.6</v>
      </c>
      <c r="AL63" s="203">
        <v>0</v>
      </c>
      <c r="AM63" s="203">
        <v>0</v>
      </c>
      <c r="AN63" s="203">
        <v>0</v>
      </c>
      <c r="AO63" s="203">
        <v>216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10.45</v>
      </c>
      <c r="E64" s="203">
        <v>0</v>
      </c>
      <c r="F64" s="203">
        <v>0</v>
      </c>
      <c r="G64" s="203">
        <v>17.52</v>
      </c>
      <c r="H64" s="203">
        <v>0</v>
      </c>
      <c r="I64" s="203">
        <v>5.57</v>
      </c>
      <c r="J64" s="203">
        <v>16.7</v>
      </c>
      <c r="K64" s="203">
        <v>2.97</v>
      </c>
      <c r="L64" s="203">
        <v>0</v>
      </c>
      <c r="M64" s="203">
        <v>0</v>
      </c>
      <c r="N64" s="203">
        <v>1.1000000000000001</v>
      </c>
      <c r="O64" s="203">
        <v>1.1399999999999999</v>
      </c>
      <c r="P64" s="203">
        <v>2.5099999999999998</v>
      </c>
      <c r="Q64" s="203">
        <v>0.19</v>
      </c>
      <c r="R64" s="203">
        <v>0.39</v>
      </c>
      <c r="S64" s="203">
        <v>0.24</v>
      </c>
      <c r="T64" s="203">
        <v>0</v>
      </c>
      <c r="U64" s="203">
        <v>10.24</v>
      </c>
      <c r="V64" s="203">
        <v>0.19</v>
      </c>
      <c r="W64" s="203">
        <v>0.87</v>
      </c>
      <c r="X64" s="203">
        <v>0.91</v>
      </c>
      <c r="Y64" s="203">
        <v>0</v>
      </c>
      <c r="Z64" s="203">
        <v>2.57</v>
      </c>
      <c r="AA64" s="203">
        <v>0</v>
      </c>
      <c r="AB64" s="203">
        <v>0</v>
      </c>
      <c r="AC64" s="203">
        <v>10.63</v>
      </c>
      <c r="AD64" s="203">
        <v>0</v>
      </c>
      <c r="AE64" s="203">
        <v>0</v>
      </c>
      <c r="AF64" s="203">
        <v>0</v>
      </c>
      <c r="AG64" s="203">
        <v>20.09</v>
      </c>
      <c r="AH64" s="203">
        <v>0</v>
      </c>
      <c r="AI64" s="203">
        <v>32.94</v>
      </c>
      <c r="AJ64" s="203">
        <v>0</v>
      </c>
      <c r="AK64" s="203">
        <v>7.6</v>
      </c>
      <c r="AL64" s="203">
        <v>0</v>
      </c>
      <c r="AM64" s="203">
        <v>0</v>
      </c>
      <c r="AN64" s="203">
        <v>0</v>
      </c>
      <c r="AO64" s="203">
        <v>216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10.45</v>
      </c>
      <c r="E65" s="203">
        <v>0</v>
      </c>
      <c r="F65" s="203">
        <v>0</v>
      </c>
      <c r="G65" s="203">
        <v>17.52</v>
      </c>
      <c r="H65" s="203">
        <v>0</v>
      </c>
      <c r="I65" s="203">
        <v>5.57</v>
      </c>
      <c r="J65" s="203">
        <v>16.7</v>
      </c>
      <c r="K65" s="203">
        <v>2.97</v>
      </c>
      <c r="L65" s="203">
        <v>0</v>
      </c>
      <c r="M65" s="203">
        <v>0</v>
      </c>
      <c r="N65" s="203">
        <v>1.1000000000000001</v>
      </c>
      <c r="O65" s="203">
        <v>1.1399999999999999</v>
      </c>
      <c r="P65" s="203">
        <v>2.5099999999999998</v>
      </c>
      <c r="Q65" s="203">
        <v>0.19</v>
      </c>
      <c r="R65" s="203">
        <v>0.39</v>
      </c>
      <c r="S65" s="203">
        <v>0.24</v>
      </c>
      <c r="T65" s="203">
        <v>0</v>
      </c>
      <c r="U65" s="203">
        <v>10.24</v>
      </c>
      <c r="V65" s="203">
        <v>0.19</v>
      </c>
      <c r="W65" s="203">
        <v>0.87</v>
      </c>
      <c r="X65" s="203">
        <v>0.91</v>
      </c>
      <c r="Y65" s="203">
        <v>0</v>
      </c>
      <c r="Z65" s="203">
        <v>2.57</v>
      </c>
      <c r="AA65" s="203">
        <v>0</v>
      </c>
      <c r="AB65" s="203">
        <v>0</v>
      </c>
      <c r="AC65" s="203">
        <v>10.85</v>
      </c>
      <c r="AD65" s="203">
        <v>0</v>
      </c>
      <c r="AE65" s="203">
        <v>0</v>
      </c>
      <c r="AF65" s="203">
        <v>0</v>
      </c>
      <c r="AG65" s="203">
        <v>20.09</v>
      </c>
      <c r="AH65" s="203">
        <v>0</v>
      </c>
      <c r="AI65" s="203">
        <v>32.94</v>
      </c>
      <c r="AJ65" s="203">
        <v>0</v>
      </c>
      <c r="AK65" s="203">
        <v>7.6</v>
      </c>
      <c r="AL65" s="203">
        <v>0</v>
      </c>
      <c r="AM65" s="203">
        <v>0</v>
      </c>
      <c r="AN65" s="203">
        <v>0</v>
      </c>
      <c r="AO65" s="203">
        <v>216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10.45</v>
      </c>
      <c r="E66" s="203">
        <v>0</v>
      </c>
      <c r="F66" s="203">
        <v>0</v>
      </c>
      <c r="G66" s="203">
        <v>17.52</v>
      </c>
      <c r="H66" s="203">
        <v>0</v>
      </c>
      <c r="I66" s="203">
        <v>5.57</v>
      </c>
      <c r="J66" s="203">
        <v>16.7</v>
      </c>
      <c r="K66" s="203">
        <v>2.97</v>
      </c>
      <c r="L66" s="203">
        <v>0</v>
      </c>
      <c r="M66" s="203">
        <v>0</v>
      </c>
      <c r="N66" s="203">
        <v>1.1000000000000001</v>
      </c>
      <c r="O66" s="203">
        <v>1.1399999999999999</v>
      </c>
      <c r="P66" s="203">
        <v>2.5099999999999998</v>
      </c>
      <c r="Q66" s="203">
        <v>0.19</v>
      </c>
      <c r="R66" s="203">
        <v>0.39</v>
      </c>
      <c r="S66" s="203">
        <v>0.24</v>
      </c>
      <c r="T66" s="203">
        <v>0</v>
      </c>
      <c r="U66" s="203">
        <v>10.24</v>
      </c>
      <c r="V66" s="203">
        <v>0.19</v>
      </c>
      <c r="W66" s="203">
        <v>0.87</v>
      </c>
      <c r="X66" s="203">
        <v>0.91</v>
      </c>
      <c r="Y66" s="203">
        <v>0</v>
      </c>
      <c r="Z66" s="203">
        <v>2.57</v>
      </c>
      <c r="AA66" s="203">
        <v>0</v>
      </c>
      <c r="AB66" s="203">
        <v>0</v>
      </c>
      <c r="AC66" s="203">
        <v>10.85</v>
      </c>
      <c r="AD66" s="203">
        <v>0</v>
      </c>
      <c r="AE66" s="203">
        <v>0</v>
      </c>
      <c r="AF66" s="203">
        <v>0</v>
      </c>
      <c r="AG66" s="203">
        <v>20.09</v>
      </c>
      <c r="AH66" s="203">
        <v>0</v>
      </c>
      <c r="AI66" s="203">
        <v>32.94</v>
      </c>
      <c r="AJ66" s="203">
        <v>0</v>
      </c>
      <c r="AK66" s="203">
        <v>-22.4</v>
      </c>
      <c r="AL66" s="203">
        <v>0</v>
      </c>
      <c r="AM66" s="203">
        <v>0</v>
      </c>
      <c r="AN66" s="203">
        <v>0</v>
      </c>
      <c r="AO66" s="203">
        <v>216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10.19</v>
      </c>
      <c r="E67" s="203">
        <v>0</v>
      </c>
      <c r="F67" s="203">
        <v>0</v>
      </c>
      <c r="G67" s="203">
        <v>17.52</v>
      </c>
      <c r="H67" s="203">
        <v>0</v>
      </c>
      <c r="I67" s="203">
        <v>5.57</v>
      </c>
      <c r="J67" s="203">
        <v>16.7</v>
      </c>
      <c r="K67" s="203">
        <v>2.97</v>
      </c>
      <c r="L67" s="203">
        <v>0</v>
      </c>
      <c r="M67" s="203">
        <v>0</v>
      </c>
      <c r="N67" s="203">
        <v>1.1000000000000001</v>
      </c>
      <c r="O67" s="203">
        <v>1.1399999999999999</v>
      </c>
      <c r="P67" s="203">
        <v>2.5099999999999998</v>
      </c>
      <c r="Q67" s="203">
        <v>0.19</v>
      </c>
      <c r="R67" s="203">
        <v>0.39</v>
      </c>
      <c r="S67" s="203">
        <v>0.24</v>
      </c>
      <c r="T67" s="203">
        <v>0</v>
      </c>
      <c r="U67" s="203">
        <v>10.24</v>
      </c>
      <c r="V67" s="203">
        <v>0.19</v>
      </c>
      <c r="W67" s="203">
        <v>0.87</v>
      </c>
      <c r="X67" s="203">
        <v>0.91</v>
      </c>
      <c r="Y67" s="203">
        <v>0</v>
      </c>
      <c r="Z67" s="203">
        <v>2.57</v>
      </c>
      <c r="AA67" s="203">
        <v>0</v>
      </c>
      <c r="AB67" s="203">
        <v>0</v>
      </c>
      <c r="AC67" s="203">
        <v>10.85</v>
      </c>
      <c r="AD67" s="203">
        <v>0</v>
      </c>
      <c r="AE67" s="203">
        <v>0</v>
      </c>
      <c r="AF67" s="203">
        <v>0</v>
      </c>
      <c r="AG67" s="203">
        <v>20.09</v>
      </c>
      <c r="AH67" s="203">
        <v>0</v>
      </c>
      <c r="AI67" s="203">
        <v>32.94</v>
      </c>
      <c r="AJ67" s="203">
        <v>0</v>
      </c>
      <c r="AK67" s="203">
        <v>-42.77</v>
      </c>
      <c r="AL67" s="203">
        <v>0</v>
      </c>
      <c r="AM67" s="203">
        <v>0</v>
      </c>
      <c r="AN67" s="203">
        <v>0</v>
      </c>
      <c r="AO67" s="203">
        <v>216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10.19</v>
      </c>
      <c r="E68" s="203">
        <v>0</v>
      </c>
      <c r="F68" s="203">
        <v>0</v>
      </c>
      <c r="G68" s="203">
        <v>17.52</v>
      </c>
      <c r="H68" s="203">
        <v>0</v>
      </c>
      <c r="I68" s="203">
        <v>5.57</v>
      </c>
      <c r="J68" s="203">
        <v>16.7</v>
      </c>
      <c r="K68" s="203">
        <v>2.97</v>
      </c>
      <c r="L68" s="203">
        <v>2.34</v>
      </c>
      <c r="M68" s="203">
        <v>0</v>
      </c>
      <c r="N68" s="203">
        <v>1.1000000000000001</v>
      </c>
      <c r="O68" s="203">
        <v>1.1399999999999999</v>
      </c>
      <c r="P68" s="203">
        <v>2.5099999999999998</v>
      </c>
      <c r="Q68" s="203">
        <v>0.19</v>
      </c>
      <c r="R68" s="203">
        <v>0.39</v>
      </c>
      <c r="S68" s="203">
        <v>0.24</v>
      </c>
      <c r="T68" s="203">
        <v>0</v>
      </c>
      <c r="U68" s="203">
        <v>10.24</v>
      </c>
      <c r="V68" s="203">
        <v>0.19</v>
      </c>
      <c r="W68" s="203">
        <v>0.87</v>
      </c>
      <c r="X68" s="203">
        <v>0.91</v>
      </c>
      <c r="Y68" s="203">
        <v>0</v>
      </c>
      <c r="Z68" s="203">
        <v>2.57</v>
      </c>
      <c r="AA68" s="203">
        <v>0</v>
      </c>
      <c r="AB68" s="203">
        <v>0</v>
      </c>
      <c r="AC68" s="203">
        <v>10.85</v>
      </c>
      <c r="AD68" s="203">
        <v>0</v>
      </c>
      <c r="AE68" s="203">
        <v>0</v>
      </c>
      <c r="AF68" s="203">
        <v>0</v>
      </c>
      <c r="AG68" s="203">
        <v>20.09</v>
      </c>
      <c r="AH68" s="203">
        <v>0</v>
      </c>
      <c r="AI68" s="203">
        <v>32.94</v>
      </c>
      <c r="AJ68" s="203">
        <v>0</v>
      </c>
      <c r="AK68" s="203">
        <v>-60</v>
      </c>
      <c r="AL68" s="203">
        <v>0</v>
      </c>
      <c r="AM68" s="203">
        <v>0</v>
      </c>
      <c r="AN68" s="203">
        <v>0</v>
      </c>
      <c r="AO68" s="203">
        <v>216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10.19</v>
      </c>
      <c r="E69" s="203">
        <v>0</v>
      </c>
      <c r="F69" s="203">
        <v>0</v>
      </c>
      <c r="G69" s="203">
        <v>17.52</v>
      </c>
      <c r="H69" s="203">
        <v>0</v>
      </c>
      <c r="I69" s="203">
        <v>5.57</v>
      </c>
      <c r="J69" s="203">
        <v>16.7</v>
      </c>
      <c r="K69" s="203">
        <v>2.97</v>
      </c>
      <c r="L69" s="203">
        <v>2.34</v>
      </c>
      <c r="M69" s="203">
        <v>0</v>
      </c>
      <c r="N69" s="203">
        <v>1.1000000000000001</v>
      </c>
      <c r="O69" s="203">
        <v>1.1399999999999999</v>
      </c>
      <c r="P69" s="203">
        <v>2.5099999999999998</v>
      </c>
      <c r="Q69" s="203">
        <v>0.19</v>
      </c>
      <c r="R69" s="203">
        <v>0.39</v>
      </c>
      <c r="S69" s="203">
        <v>0.24</v>
      </c>
      <c r="T69" s="203">
        <v>0</v>
      </c>
      <c r="U69" s="203">
        <v>10.69</v>
      </c>
      <c r="V69" s="203">
        <v>0.19</v>
      </c>
      <c r="W69" s="203">
        <v>2.46</v>
      </c>
      <c r="X69" s="203">
        <v>0.91</v>
      </c>
      <c r="Y69" s="203">
        <v>0</v>
      </c>
      <c r="Z69" s="203">
        <v>2.57</v>
      </c>
      <c r="AA69" s="203">
        <v>0</v>
      </c>
      <c r="AB69" s="203">
        <v>0</v>
      </c>
      <c r="AC69" s="203">
        <v>10.85</v>
      </c>
      <c r="AD69" s="203">
        <v>0</v>
      </c>
      <c r="AE69" s="203">
        <v>0</v>
      </c>
      <c r="AF69" s="203">
        <v>0</v>
      </c>
      <c r="AG69" s="203">
        <v>20.09</v>
      </c>
      <c r="AH69" s="203">
        <v>0</v>
      </c>
      <c r="AI69" s="203">
        <v>32.94</v>
      </c>
      <c r="AJ69" s="203">
        <v>0</v>
      </c>
      <c r="AK69" s="203">
        <v>-60</v>
      </c>
      <c r="AL69" s="203">
        <v>0</v>
      </c>
      <c r="AM69" s="203">
        <v>0</v>
      </c>
      <c r="AN69" s="203">
        <v>0</v>
      </c>
      <c r="AO69" s="203">
        <v>216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10.19</v>
      </c>
      <c r="E70" s="203">
        <v>0</v>
      </c>
      <c r="F70" s="203">
        <v>0</v>
      </c>
      <c r="G70" s="203">
        <v>17.52</v>
      </c>
      <c r="H70" s="203">
        <v>0</v>
      </c>
      <c r="I70" s="203">
        <v>5.57</v>
      </c>
      <c r="J70" s="203">
        <v>16.7</v>
      </c>
      <c r="K70" s="203">
        <v>2.97</v>
      </c>
      <c r="L70" s="203">
        <v>2.35</v>
      </c>
      <c r="M70" s="203">
        <v>0</v>
      </c>
      <c r="N70" s="203">
        <v>1.1000000000000001</v>
      </c>
      <c r="O70" s="203">
        <v>1.1399999999999999</v>
      </c>
      <c r="P70" s="203">
        <v>2.5099999999999998</v>
      </c>
      <c r="Q70" s="203">
        <v>0.19</v>
      </c>
      <c r="R70" s="203">
        <v>0.39</v>
      </c>
      <c r="S70" s="203">
        <v>0.24</v>
      </c>
      <c r="T70" s="203">
        <v>0</v>
      </c>
      <c r="U70" s="203">
        <v>9.65</v>
      </c>
      <c r="V70" s="203">
        <v>0.19</v>
      </c>
      <c r="W70" s="203">
        <v>1.45</v>
      </c>
      <c r="X70" s="203">
        <v>0.91</v>
      </c>
      <c r="Y70" s="203">
        <v>0</v>
      </c>
      <c r="Z70" s="203">
        <v>4.57</v>
      </c>
      <c r="AA70" s="203">
        <v>0</v>
      </c>
      <c r="AB70" s="203">
        <v>0</v>
      </c>
      <c r="AC70" s="203">
        <v>10.85</v>
      </c>
      <c r="AD70" s="203">
        <v>0</v>
      </c>
      <c r="AE70" s="203">
        <v>0</v>
      </c>
      <c r="AF70" s="203">
        <v>0</v>
      </c>
      <c r="AG70" s="203">
        <v>20.09</v>
      </c>
      <c r="AH70" s="203">
        <v>0</v>
      </c>
      <c r="AI70" s="203">
        <v>32.94</v>
      </c>
      <c r="AJ70" s="203">
        <v>0</v>
      </c>
      <c r="AK70" s="203">
        <v>-60</v>
      </c>
      <c r="AL70" s="203">
        <v>0</v>
      </c>
      <c r="AM70" s="203">
        <v>0</v>
      </c>
      <c r="AN70" s="203">
        <v>0</v>
      </c>
      <c r="AO70" s="203">
        <v>216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10.19</v>
      </c>
      <c r="E71" s="203">
        <v>0</v>
      </c>
      <c r="F71" s="203">
        <v>0</v>
      </c>
      <c r="G71" s="203">
        <v>17.600000000000001</v>
      </c>
      <c r="H71" s="203">
        <v>0</v>
      </c>
      <c r="I71" s="203">
        <v>5.57</v>
      </c>
      <c r="J71" s="203">
        <v>16.7</v>
      </c>
      <c r="K71" s="203">
        <v>2.97</v>
      </c>
      <c r="L71" s="203">
        <v>2.35</v>
      </c>
      <c r="M71" s="203">
        <v>0</v>
      </c>
      <c r="N71" s="203">
        <v>1.1000000000000001</v>
      </c>
      <c r="O71" s="203">
        <v>1.1399999999999999</v>
      </c>
      <c r="P71" s="203">
        <v>2.5099999999999998</v>
      </c>
      <c r="Q71" s="203">
        <v>0.19</v>
      </c>
      <c r="R71" s="203">
        <v>0.39</v>
      </c>
      <c r="S71" s="203">
        <v>0.24</v>
      </c>
      <c r="T71" s="203">
        <v>0</v>
      </c>
      <c r="U71" s="203">
        <v>9.65</v>
      </c>
      <c r="V71" s="203">
        <v>0.19</v>
      </c>
      <c r="W71" s="203">
        <v>0.37</v>
      </c>
      <c r="X71" s="203">
        <v>0.91</v>
      </c>
      <c r="Y71" s="203">
        <v>0</v>
      </c>
      <c r="Z71" s="203">
        <v>2.57</v>
      </c>
      <c r="AA71" s="203">
        <v>0</v>
      </c>
      <c r="AB71" s="203">
        <v>0</v>
      </c>
      <c r="AC71" s="203">
        <v>10.85</v>
      </c>
      <c r="AD71" s="203">
        <v>0</v>
      </c>
      <c r="AE71" s="203">
        <v>0</v>
      </c>
      <c r="AF71" s="203">
        <v>0</v>
      </c>
      <c r="AG71" s="203">
        <v>20.09</v>
      </c>
      <c r="AH71" s="203">
        <v>0</v>
      </c>
      <c r="AI71" s="203">
        <v>32.94</v>
      </c>
      <c r="AJ71" s="203">
        <v>0</v>
      </c>
      <c r="AK71" s="203">
        <v>-60</v>
      </c>
      <c r="AL71" s="203">
        <v>0</v>
      </c>
      <c r="AM71" s="203">
        <v>0</v>
      </c>
      <c r="AN71" s="203">
        <v>0</v>
      </c>
      <c r="AO71" s="203">
        <v>216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10.19</v>
      </c>
      <c r="E72" s="203">
        <v>0</v>
      </c>
      <c r="F72" s="203">
        <v>0</v>
      </c>
      <c r="G72" s="203">
        <v>17.600000000000001</v>
      </c>
      <c r="H72" s="203">
        <v>0</v>
      </c>
      <c r="I72" s="203">
        <v>5.57</v>
      </c>
      <c r="J72" s="203">
        <v>16.7</v>
      </c>
      <c r="K72" s="203">
        <v>2.97</v>
      </c>
      <c r="L72" s="203">
        <v>2.35</v>
      </c>
      <c r="M72" s="203">
        <v>0</v>
      </c>
      <c r="N72" s="203">
        <v>1.1000000000000001</v>
      </c>
      <c r="O72" s="203">
        <v>1.1399999999999999</v>
      </c>
      <c r="P72" s="203">
        <v>2.5099999999999998</v>
      </c>
      <c r="Q72" s="203">
        <v>0.19</v>
      </c>
      <c r="R72" s="203">
        <v>0.39</v>
      </c>
      <c r="S72" s="203">
        <v>0.24</v>
      </c>
      <c r="T72" s="203">
        <v>0</v>
      </c>
      <c r="U72" s="203">
        <v>9.65</v>
      </c>
      <c r="V72" s="203">
        <v>0.19</v>
      </c>
      <c r="W72" s="203">
        <v>0.38</v>
      </c>
      <c r="X72" s="203">
        <v>0.91</v>
      </c>
      <c r="Y72" s="203">
        <v>0</v>
      </c>
      <c r="Z72" s="203">
        <v>2.57</v>
      </c>
      <c r="AA72" s="203">
        <v>0</v>
      </c>
      <c r="AB72" s="203">
        <v>0</v>
      </c>
      <c r="AC72" s="203">
        <v>10.85</v>
      </c>
      <c r="AD72" s="203">
        <v>0</v>
      </c>
      <c r="AE72" s="203">
        <v>0</v>
      </c>
      <c r="AF72" s="203">
        <v>0</v>
      </c>
      <c r="AG72" s="203">
        <v>20.09</v>
      </c>
      <c r="AH72" s="203">
        <v>0</v>
      </c>
      <c r="AI72" s="203">
        <v>32.94</v>
      </c>
      <c r="AJ72" s="203">
        <v>0</v>
      </c>
      <c r="AK72" s="203">
        <v>-60</v>
      </c>
      <c r="AL72" s="203">
        <v>0</v>
      </c>
      <c r="AM72" s="203">
        <v>0</v>
      </c>
      <c r="AN72" s="203">
        <v>0</v>
      </c>
      <c r="AO72" s="203">
        <v>216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10.19</v>
      </c>
      <c r="E73" s="203">
        <v>0</v>
      </c>
      <c r="F73" s="203">
        <v>0</v>
      </c>
      <c r="G73" s="203">
        <v>17.600000000000001</v>
      </c>
      <c r="H73" s="203">
        <v>0</v>
      </c>
      <c r="I73" s="203">
        <v>5.57</v>
      </c>
      <c r="J73" s="203">
        <v>16.7</v>
      </c>
      <c r="K73" s="203">
        <v>2.97</v>
      </c>
      <c r="L73" s="203">
        <v>2.35</v>
      </c>
      <c r="M73" s="203">
        <v>0</v>
      </c>
      <c r="N73" s="203">
        <v>1.1000000000000001</v>
      </c>
      <c r="O73" s="203">
        <v>1.1399999999999999</v>
      </c>
      <c r="P73" s="203">
        <v>2.5099999999999998</v>
      </c>
      <c r="Q73" s="203">
        <v>0.19</v>
      </c>
      <c r="R73" s="203">
        <v>0.39</v>
      </c>
      <c r="S73" s="203">
        <v>0.24</v>
      </c>
      <c r="T73" s="203">
        <v>0</v>
      </c>
      <c r="U73" s="203">
        <v>9.65</v>
      </c>
      <c r="V73" s="203">
        <v>0.19</v>
      </c>
      <c r="W73" s="203">
        <v>0.38</v>
      </c>
      <c r="X73" s="203">
        <v>0.91</v>
      </c>
      <c r="Y73" s="203">
        <v>0</v>
      </c>
      <c r="Z73" s="203">
        <v>2.57</v>
      </c>
      <c r="AA73" s="203">
        <v>0</v>
      </c>
      <c r="AB73" s="203">
        <v>0</v>
      </c>
      <c r="AC73" s="203">
        <v>10.85</v>
      </c>
      <c r="AD73" s="203">
        <v>0</v>
      </c>
      <c r="AE73" s="203">
        <v>0</v>
      </c>
      <c r="AF73" s="203">
        <v>0</v>
      </c>
      <c r="AG73" s="203">
        <v>20.09</v>
      </c>
      <c r="AH73" s="203">
        <v>0</v>
      </c>
      <c r="AI73" s="203">
        <v>32.94</v>
      </c>
      <c r="AJ73" s="203">
        <v>0</v>
      </c>
      <c r="AK73" s="203">
        <v>-60</v>
      </c>
      <c r="AL73" s="203">
        <v>0</v>
      </c>
      <c r="AM73" s="203">
        <v>0</v>
      </c>
      <c r="AN73" s="203">
        <v>0</v>
      </c>
      <c r="AO73" s="203">
        <v>216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10.19</v>
      </c>
      <c r="E74" s="203">
        <v>0</v>
      </c>
      <c r="F74" s="203">
        <v>0</v>
      </c>
      <c r="G74" s="203">
        <v>17.600000000000001</v>
      </c>
      <c r="H74" s="203">
        <v>0</v>
      </c>
      <c r="I74" s="203">
        <v>5.57</v>
      </c>
      <c r="J74" s="203">
        <v>16.7</v>
      </c>
      <c r="K74" s="203">
        <v>2.97</v>
      </c>
      <c r="L74" s="203">
        <v>2.35</v>
      </c>
      <c r="M74" s="203">
        <v>0</v>
      </c>
      <c r="N74" s="203">
        <v>1.1000000000000001</v>
      </c>
      <c r="O74" s="203">
        <v>1.1399999999999999</v>
      </c>
      <c r="P74" s="203">
        <v>2.5099999999999998</v>
      </c>
      <c r="Q74" s="203">
        <v>0.19</v>
      </c>
      <c r="R74" s="203">
        <v>0.39</v>
      </c>
      <c r="S74" s="203">
        <v>0.24</v>
      </c>
      <c r="T74" s="203">
        <v>0</v>
      </c>
      <c r="U74" s="203">
        <v>9.65</v>
      </c>
      <c r="V74" s="203">
        <v>0.19</v>
      </c>
      <c r="W74" s="203">
        <v>0.41</v>
      </c>
      <c r="X74" s="203">
        <v>0.91</v>
      </c>
      <c r="Y74" s="203">
        <v>0</v>
      </c>
      <c r="Z74" s="203">
        <v>2.57</v>
      </c>
      <c r="AA74" s="203">
        <v>0</v>
      </c>
      <c r="AB74" s="203">
        <v>0</v>
      </c>
      <c r="AC74" s="203">
        <v>10.85</v>
      </c>
      <c r="AD74" s="203">
        <v>0</v>
      </c>
      <c r="AE74" s="203">
        <v>0</v>
      </c>
      <c r="AF74" s="203">
        <v>0</v>
      </c>
      <c r="AG74" s="203">
        <v>20.09</v>
      </c>
      <c r="AH74" s="203">
        <v>0</v>
      </c>
      <c r="AI74" s="203">
        <v>32.94</v>
      </c>
      <c r="AJ74" s="203">
        <v>0</v>
      </c>
      <c r="AK74" s="203">
        <v>-60</v>
      </c>
      <c r="AL74" s="203">
        <v>0</v>
      </c>
      <c r="AM74" s="203">
        <v>0</v>
      </c>
      <c r="AN74" s="203">
        <v>0</v>
      </c>
      <c r="AO74" s="203">
        <v>216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10.32</v>
      </c>
      <c r="E75" s="203">
        <v>0</v>
      </c>
      <c r="F75" s="203">
        <v>0</v>
      </c>
      <c r="G75" s="203">
        <v>17.600000000000001</v>
      </c>
      <c r="H75" s="203">
        <v>0</v>
      </c>
      <c r="I75" s="203">
        <v>5.57</v>
      </c>
      <c r="J75" s="203">
        <v>16.7</v>
      </c>
      <c r="K75" s="203">
        <v>2.97</v>
      </c>
      <c r="L75" s="203">
        <v>2.35</v>
      </c>
      <c r="M75" s="203">
        <v>0</v>
      </c>
      <c r="N75" s="203">
        <v>1.1000000000000001</v>
      </c>
      <c r="O75" s="203">
        <v>1.1399999999999999</v>
      </c>
      <c r="P75" s="203">
        <v>2.5099999999999998</v>
      </c>
      <c r="Q75" s="203">
        <v>0.19</v>
      </c>
      <c r="R75" s="203">
        <v>0.39</v>
      </c>
      <c r="S75" s="203">
        <v>0.24</v>
      </c>
      <c r="T75" s="203">
        <v>0</v>
      </c>
      <c r="U75" s="203">
        <v>9.65</v>
      </c>
      <c r="V75" s="203">
        <v>0.19</v>
      </c>
      <c r="W75" s="203">
        <v>0.39</v>
      </c>
      <c r="X75" s="203">
        <v>0.91</v>
      </c>
      <c r="Y75" s="203">
        <v>0</v>
      </c>
      <c r="Z75" s="203">
        <v>2.57</v>
      </c>
      <c r="AA75" s="203">
        <v>0</v>
      </c>
      <c r="AB75" s="203">
        <v>0</v>
      </c>
      <c r="AC75" s="203">
        <v>10.63</v>
      </c>
      <c r="AD75" s="203">
        <v>0</v>
      </c>
      <c r="AE75" s="203">
        <v>0</v>
      </c>
      <c r="AF75" s="203">
        <v>0</v>
      </c>
      <c r="AG75" s="203">
        <v>20.09</v>
      </c>
      <c r="AH75" s="203">
        <v>0</v>
      </c>
      <c r="AI75" s="203">
        <v>32.94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225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10.32</v>
      </c>
      <c r="E76" s="203">
        <v>0</v>
      </c>
      <c r="F76" s="203">
        <v>0</v>
      </c>
      <c r="G76" s="203">
        <v>17.600000000000001</v>
      </c>
      <c r="H76" s="203">
        <v>0</v>
      </c>
      <c r="I76" s="203">
        <v>5.57</v>
      </c>
      <c r="J76" s="203">
        <v>16.7</v>
      </c>
      <c r="K76" s="203">
        <v>2.97</v>
      </c>
      <c r="L76" s="203">
        <v>2.35</v>
      </c>
      <c r="M76" s="203">
        <v>0</v>
      </c>
      <c r="N76" s="203">
        <v>1.1000000000000001</v>
      </c>
      <c r="O76" s="203">
        <v>1.1399999999999999</v>
      </c>
      <c r="P76" s="203">
        <v>2.5099999999999998</v>
      </c>
      <c r="Q76" s="203">
        <v>0.19</v>
      </c>
      <c r="R76" s="203">
        <v>0.39</v>
      </c>
      <c r="S76" s="203">
        <v>0.24</v>
      </c>
      <c r="T76" s="203">
        <v>0</v>
      </c>
      <c r="U76" s="203">
        <v>9.65</v>
      </c>
      <c r="V76" s="203">
        <v>0.19</v>
      </c>
      <c r="W76" s="203">
        <v>0.39</v>
      </c>
      <c r="X76" s="203">
        <v>0.91</v>
      </c>
      <c r="Y76" s="203">
        <v>0</v>
      </c>
      <c r="Z76" s="203">
        <v>2.57</v>
      </c>
      <c r="AA76" s="203">
        <v>0</v>
      </c>
      <c r="AB76" s="203">
        <v>0</v>
      </c>
      <c r="AC76" s="203">
        <v>10.63</v>
      </c>
      <c r="AD76" s="203">
        <v>0</v>
      </c>
      <c r="AE76" s="203">
        <v>0</v>
      </c>
      <c r="AF76" s="203">
        <v>0</v>
      </c>
      <c r="AG76" s="203">
        <v>20.09</v>
      </c>
      <c r="AH76" s="203">
        <v>0</v>
      </c>
      <c r="AI76" s="203">
        <v>32.94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225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10.32</v>
      </c>
      <c r="E77" s="203">
        <v>0</v>
      </c>
      <c r="F77" s="203">
        <v>0</v>
      </c>
      <c r="G77" s="203">
        <v>17.600000000000001</v>
      </c>
      <c r="H77" s="203">
        <v>0</v>
      </c>
      <c r="I77" s="203">
        <v>5.57</v>
      </c>
      <c r="J77" s="203">
        <v>16.7</v>
      </c>
      <c r="K77" s="203">
        <v>2.97</v>
      </c>
      <c r="L77" s="203">
        <v>2.35</v>
      </c>
      <c r="M77" s="203">
        <v>0</v>
      </c>
      <c r="N77" s="203">
        <v>1.1000000000000001</v>
      </c>
      <c r="O77" s="203">
        <v>1.1399999999999999</v>
      </c>
      <c r="P77" s="203">
        <v>2.5099999999999998</v>
      </c>
      <c r="Q77" s="203">
        <v>0.19</v>
      </c>
      <c r="R77" s="203">
        <v>0.39</v>
      </c>
      <c r="S77" s="203">
        <v>0.24</v>
      </c>
      <c r="T77" s="203">
        <v>0</v>
      </c>
      <c r="U77" s="203">
        <v>10.44</v>
      </c>
      <c r="V77" s="203">
        <v>0.19</v>
      </c>
      <c r="W77" s="203">
        <v>0.39</v>
      </c>
      <c r="X77" s="203">
        <v>0.91</v>
      </c>
      <c r="Y77" s="203">
        <v>0</v>
      </c>
      <c r="Z77" s="203">
        <v>2.57</v>
      </c>
      <c r="AA77" s="203">
        <v>0</v>
      </c>
      <c r="AB77" s="203">
        <v>0</v>
      </c>
      <c r="AC77" s="203">
        <v>10.63</v>
      </c>
      <c r="AD77" s="203">
        <v>0</v>
      </c>
      <c r="AE77" s="203">
        <v>0</v>
      </c>
      <c r="AF77" s="203">
        <v>0</v>
      </c>
      <c r="AG77" s="203">
        <v>20.09</v>
      </c>
      <c r="AH77" s="203">
        <v>0</v>
      </c>
      <c r="AI77" s="203">
        <v>32.94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225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10.4</v>
      </c>
      <c r="E78" s="203">
        <v>0</v>
      </c>
      <c r="F78" s="203">
        <v>0</v>
      </c>
      <c r="G78" s="203">
        <v>17.600000000000001</v>
      </c>
      <c r="H78" s="203">
        <v>0</v>
      </c>
      <c r="I78" s="203">
        <v>5.57</v>
      </c>
      <c r="J78" s="203">
        <v>16.7</v>
      </c>
      <c r="K78" s="203">
        <v>2.97</v>
      </c>
      <c r="L78" s="203">
        <v>2.35</v>
      </c>
      <c r="M78" s="203">
        <v>0</v>
      </c>
      <c r="N78" s="203">
        <v>1.1000000000000001</v>
      </c>
      <c r="O78" s="203">
        <v>1.1399999999999999</v>
      </c>
      <c r="P78" s="203">
        <v>2.5099999999999998</v>
      </c>
      <c r="Q78" s="203">
        <v>0.19</v>
      </c>
      <c r="R78" s="203">
        <v>0.39</v>
      </c>
      <c r="S78" s="203">
        <v>0.24</v>
      </c>
      <c r="T78" s="203">
        <v>0</v>
      </c>
      <c r="U78" s="203">
        <v>10.44</v>
      </c>
      <c r="V78" s="203">
        <v>0.19</v>
      </c>
      <c r="W78" s="203">
        <v>0.39</v>
      </c>
      <c r="X78" s="203">
        <v>0.91</v>
      </c>
      <c r="Y78" s="203">
        <v>0</v>
      </c>
      <c r="Z78" s="203">
        <v>2.57</v>
      </c>
      <c r="AA78" s="203">
        <v>0</v>
      </c>
      <c r="AB78" s="203">
        <v>0</v>
      </c>
      <c r="AC78" s="203">
        <v>10.63</v>
      </c>
      <c r="AD78" s="203">
        <v>0</v>
      </c>
      <c r="AE78" s="203">
        <v>0</v>
      </c>
      <c r="AF78" s="203">
        <v>0</v>
      </c>
      <c r="AG78" s="203">
        <v>20.09</v>
      </c>
      <c r="AH78" s="203">
        <v>0</v>
      </c>
      <c r="AI78" s="203">
        <v>32.94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225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10.45</v>
      </c>
      <c r="E79" s="203">
        <v>0</v>
      </c>
      <c r="F79" s="203">
        <v>0</v>
      </c>
      <c r="G79" s="203">
        <v>17.600000000000001</v>
      </c>
      <c r="H79" s="203">
        <v>0</v>
      </c>
      <c r="I79" s="203">
        <v>5.57</v>
      </c>
      <c r="J79" s="203">
        <v>16.7</v>
      </c>
      <c r="K79" s="203">
        <v>2.97</v>
      </c>
      <c r="L79" s="203">
        <v>2.35</v>
      </c>
      <c r="M79" s="203">
        <v>0</v>
      </c>
      <c r="N79" s="203">
        <v>1.1000000000000001</v>
      </c>
      <c r="O79" s="203">
        <v>1.1399999999999999</v>
      </c>
      <c r="P79" s="203">
        <v>2.5099999999999998</v>
      </c>
      <c r="Q79" s="203">
        <v>0.19</v>
      </c>
      <c r="R79" s="203">
        <v>0.39</v>
      </c>
      <c r="S79" s="203">
        <v>0.24</v>
      </c>
      <c r="T79" s="203">
        <v>0</v>
      </c>
      <c r="U79" s="203">
        <v>10.44</v>
      </c>
      <c r="V79" s="203">
        <v>0.19</v>
      </c>
      <c r="W79" s="203">
        <v>0.39</v>
      </c>
      <c r="X79" s="203">
        <v>0.91</v>
      </c>
      <c r="Y79" s="203">
        <v>0</v>
      </c>
      <c r="Z79" s="203">
        <v>2.57</v>
      </c>
      <c r="AA79" s="203">
        <v>0</v>
      </c>
      <c r="AB79" s="203">
        <v>0</v>
      </c>
      <c r="AC79" s="203">
        <v>10.41</v>
      </c>
      <c r="AD79" s="203">
        <v>0</v>
      </c>
      <c r="AE79" s="203">
        <v>0</v>
      </c>
      <c r="AF79" s="203">
        <v>0</v>
      </c>
      <c r="AG79" s="203">
        <v>20.09</v>
      </c>
      <c r="AH79" s="203">
        <v>0</v>
      </c>
      <c r="AI79" s="203">
        <v>32.94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225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10.45</v>
      </c>
      <c r="E80" s="203">
        <v>0</v>
      </c>
      <c r="F80" s="203">
        <v>0</v>
      </c>
      <c r="G80" s="203">
        <v>17.600000000000001</v>
      </c>
      <c r="H80" s="203">
        <v>0</v>
      </c>
      <c r="I80" s="203">
        <v>5.57</v>
      </c>
      <c r="J80" s="203">
        <v>16.7</v>
      </c>
      <c r="K80" s="203">
        <v>2.97</v>
      </c>
      <c r="L80" s="203">
        <v>2.35</v>
      </c>
      <c r="M80" s="203">
        <v>0</v>
      </c>
      <c r="N80" s="203">
        <v>1.1000000000000001</v>
      </c>
      <c r="O80" s="203">
        <v>1.1399999999999999</v>
      </c>
      <c r="P80" s="203">
        <v>2.5099999999999998</v>
      </c>
      <c r="Q80" s="203">
        <v>0.19</v>
      </c>
      <c r="R80" s="203">
        <v>0.39</v>
      </c>
      <c r="S80" s="203">
        <v>0.24</v>
      </c>
      <c r="T80" s="203">
        <v>0</v>
      </c>
      <c r="U80" s="203">
        <v>10.44</v>
      </c>
      <c r="V80" s="203">
        <v>0.19</v>
      </c>
      <c r="W80" s="203">
        <v>0.39</v>
      </c>
      <c r="X80" s="203">
        <v>0.91</v>
      </c>
      <c r="Y80" s="203">
        <v>0</v>
      </c>
      <c r="Z80" s="203">
        <v>2.57</v>
      </c>
      <c r="AA80" s="203">
        <v>0</v>
      </c>
      <c r="AB80" s="203">
        <v>0</v>
      </c>
      <c r="AC80" s="203">
        <v>10.41</v>
      </c>
      <c r="AD80" s="203">
        <v>0</v>
      </c>
      <c r="AE80" s="203">
        <v>0</v>
      </c>
      <c r="AF80" s="203">
        <v>0</v>
      </c>
      <c r="AG80" s="203">
        <v>20.09</v>
      </c>
      <c r="AH80" s="203">
        <v>0</v>
      </c>
      <c r="AI80" s="203">
        <v>32.94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225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10.45</v>
      </c>
      <c r="E81" s="203">
        <v>0</v>
      </c>
      <c r="F81" s="203">
        <v>0</v>
      </c>
      <c r="G81" s="203">
        <v>17.600000000000001</v>
      </c>
      <c r="H81" s="203">
        <v>0</v>
      </c>
      <c r="I81" s="203">
        <v>5.57</v>
      </c>
      <c r="J81" s="203">
        <v>16.7</v>
      </c>
      <c r="K81" s="203">
        <v>2.97</v>
      </c>
      <c r="L81" s="203">
        <v>2.35</v>
      </c>
      <c r="M81" s="203">
        <v>0</v>
      </c>
      <c r="N81" s="203">
        <v>1.1000000000000001</v>
      </c>
      <c r="O81" s="203">
        <v>1.1399999999999999</v>
      </c>
      <c r="P81" s="203">
        <v>2.5099999999999998</v>
      </c>
      <c r="Q81" s="203">
        <v>0.19</v>
      </c>
      <c r="R81" s="203">
        <v>0.39</v>
      </c>
      <c r="S81" s="203">
        <v>0.24</v>
      </c>
      <c r="T81" s="203">
        <v>0</v>
      </c>
      <c r="U81" s="203">
        <v>10.44</v>
      </c>
      <c r="V81" s="203">
        <v>0.19</v>
      </c>
      <c r="W81" s="203">
        <v>0.39</v>
      </c>
      <c r="X81" s="203">
        <v>0.91</v>
      </c>
      <c r="Y81" s="203">
        <v>0</v>
      </c>
      <c r="Z81" s="203">
        <v>2.57</v>
      </c>
      <c r="AA81" s="203">
        <v>0</v>
      </c>
      <c r="AB81" s="203">
        <v>0</v>
      </c>
      <c r="AC81" s="203">
        <v>10.41</v>
      </c>
      <c r="AD81" s="203">
        <v>0</v>
      </c>
      <c r="AE81" s="203">
        <v>0</v>
      </c>
      <c r="AF81" s="203">
        <v>0</v>
      </c>
      <c r="AG81" s="203">
        <v>20.09</v>
      </c>
      <c r="AH81" s="203">
        <v>0</v>
      </c>
      <c r="AI81" s="203">
        <v>32.94</v>
      </c>
      <c r="AJ81" s="203">
        <v>0</v>
      </c>
      <c r="AK81" s="203">
        <v>-50.25</v>
      </c>
      <c r="AL81" s="203">
        <v>0</v>
      </c>
      <c r="AM81" s="203">
        <v>0</v>
      </c>
      <c r="AN81" s="203">
        <v>0</v>
      </c>
      <c r="AO81" s="203">
        <v>225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10.45</v>
      </c>
      <c r="E82" s="203">
        <v>0</v>
      </c>
      <c r="F82" s="203">
        <v>0</v>
      </c>
      <c r="G82" s="203">
        <v>17.600000000000001</v>
      </c>
      <c r="H82" s="203">
        <v>0</v>
      </c>
      <c r="I82" s="203">
        <v>5.57</v>
      </c>
      <c r="J82" s="203">
        <v>16.7</v>
      </c>
      <c r="K82" s="203">
        <v>2.97</v>
      </c>
      <c r="L82" s="203">
        <v>2.35</v>
      </c>
      <c r="M82" s="203">
        <v>0</v>
      </c>
      <c r="N82" s="203">
        <v>1.1000000000000001</v>
      </c>
      <c r="O82" s="203">
        <v>1.1399999999999999</v>
      </c>
      <c r="P82" s="203">
        <v>2.5099999999999998</v>
      </c>
      <c r="Q82" s="203">
        <v>0.19</v>
      </c>
      <c r="R82" s="203">
        <v>0.39</v>
      </c>
      <c r="S82" s="203">
        <v>0.24</v>
      </c>
      <c r="T82" s="203">
        <v>0</v>
      </c>
      <c r="U82" s="203">
        <v>10.44</v>
      </c>
      <c r="V82" s="203">
        <v>0.19</v>
      </c>
      <c r="W82" s="203">
        <v>0.39</v>
      </c>
      <c r="X82" s="203">
        <v>0.91</v>
      </c>
      <c r="Y82" s="203">
        <v>0</v>
      </c>
      <c r="Z82" s="203">
        <v>2.57</v>
      </c>
      <c r="AA82" s="203">
        <v>0</v>
      </c>
      <c r="AB82" s="203">
        <v>0</v>
      </c>
      <c r="AC82" s="203">
        <v>10.41</v>
      </c>
      <c r="AD82" s="203">
        <v>0</v>
      </c>
      <c r="AE82" s="203">
        <v>0</v>
      </c>
      <c r="AF82" s="203">
        <v>0</v>
      </c>
      <c r="AG82" s="203">
        <v>20.09</v>
      </c>
      <c r="AH82" s="203">
        <v>0</v>
      </c>
      <c r="AI82" s="203">
        <v>32.94</v>
      </c>
      <c r="AJ82" s="203">
        <v>0</v>
      </c>
      <c r="AK82" s="203">
        <v>-50.25</v>
      </c>
      <c r="AL82" s="203">
        <v>0</v>
      </c>
      <c r="AM82" s="203">
        <v>0</v>
      </c>
      <c r="AN82" s="203">
        <v>0</v>
      </c>
      <c r="AO82" s="203">
        <v>225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10.45</v>
      </c>
      <c r="E83" s="203">
        <v>0</v>
      </c>
      <c r="F83" s="203">
        <v>0</v>
      </c>
      <c r="G83" s="203">
        <v>17.600000000000001</v>
      </c>
      <c r="H83" s="203">
        <v>0</v>
      </c>
      <c r="I83" s="203">
        <v>5.57</v>
      </c>
      <c r="J83" s="203">
        <v>16.7</v>
      </c>
      <c r="K83" s="203">
        <v>2.97</v>
      </c>
      <c r="L83" s="203">
        <v>-13.56</v>
      </c>
      <c r="M83" s="203">
        <v>0</v>
      </c>
      <c r="N83" s="203">
        <v>1.1000000000000001</v>
      </c>
      <c r="O83" s="203">
        <v>1.1399999999999999</v>
      </c>
      <c r="P83" s="203">
        <v>2.5099999999999998</v>
      </c>
      <c r="Q83" s="203">
        <v>0.19</v>
      </c>
      <c r="R83" s="203">
        <v>0.39</v>
      </c>
      <c r="S83" s="203">
        <v>0.24</v>
      </c>
      <c r="T83" s="203">
        <v>0</v>
      </c>
      <c r="U83" s="203">
        <v>10.44</v>
      </c>
      <c r="V83" s="203">
        <v>0.19</v>
      </c>
      <c r="W83" s="203">
        <v>0.39</v>
      </c>
      <c r="X83" s="203">
        <v>0.91</v>
      </c>
      <c r="Y83" s="203">
        <v>0</v>
      </c>
      <c r="Z83" s="203">
        <v>2.57</v>
      </c>
      <c r="AA83" s="203">
        <v>0</v>
      </c>
      <c r="AB83" s="203">
        <v>0</v>
      </c>
      <c r="AC83" s="203">
        <v>10.41</v>
      </c>
      <c r="AD83" s="203">
        <v>0</v>
      </c>
      <c r="AE83" s="203">
        <v>0</v>
      </c>
      <c r="AF83" s="203">
        <v>0</v>
      </c>
      <c r="AG83" s="203">
        <v>20.09</v>
      </c>
      <c r="AH83" s="203">
        <v>0</v>
      </c>
      <c r="AI83" s="203">
        <v>32.94</v>
      </c>
      <c r="AJ83" s="203">
        <v>0</v>
      </c>
      <c r="AK83" s="203">
        <v>-54.18</v>
      </c>
      <c r="AL83" s="203">
        <v>0</v>
      </c>
      <c r="AM83" s="203">
        <v>0</v>
      </c>
      <c r="AN83" s="203">
        <v>0</v>
      </c>
      <c r="AO83" s="203">
        <v>225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10.45</v>
      </c>
      <c r="E84" s="203">
        <v>0</v>
      </c>
      <c r="F84" s="203">
        <v>0</v>
      </c>
      <c r="G84" s="203">
        <v>17.600000000000001</v>
      </c>
      <c r="H84" s="203">
        <v>0</v>
      </c>
      <c r="I84" s="203">
        <v>5.57</v>
      </c>
      <c r="J84" s="203">
        <v>16.7</v>
      </c>
      <c r="K84" s="203">
        <v>2.97</v>
      </c>
      <c r="L84" s="203">
        <v>-13.56</v>
      </c>
      <c r="M84" s="203">
        <v>0</v>
      </c>
      <c r="N84" s="203">
        <v>1.1000000000000001</v>
      </c>
      <c r="O84" s="203">
        <v>1.1399999999999999</v>
      </c>
      <c r="P84" s="203">
        <v>2.5099999999999998</v>
      </c>
      <c r="Q84" s="203">
        <v>0.19</v>
      </c>
      <c r="R84" s="203">
        <v>0.39</v>
      </c>
      <c r="S84" s="203">
        <v>0.24</v>
      </c>
      <c r="T84" s="203">
        <v>0</v>
      </c>
      <c r="U84" s="203">
        <v>10.44</v>
      </c>
      <c r="V84" s="203">
        <v>0.19</v>
      </c>
      <c r="W84" s="203">
        <v>0.39</v>
      </c>
      <c r="X84" s="203">
        <v>0.91</v>
      </c>
      <c r="Y84" s="203">
        <v>0</v>
      </c>
      <c r="Z84" s="203">
        <v>2.57</v>
      </c>
      <c r="AA84" s="203">
        <v>0</v>
      </c>
      <c r="AB84" s="203">
        <v>0</v>
      </c>
      <c r="AC84" s="203">
        <v>10.41</v>
      </c>
      <c r="AD84" s="203">
        <v>0</v>
      </c>
      <c r="AE84" s="203">
        <v>0</v>
      </c>
      <c r="AF84" s="203">
        <v>0</v>
      </c>
      <c r="AG84" s="203">
        <v>20.09</v>
      </c>
      <c r="AH84" s="203">
        <v>0</v>
      </c>
      <c r="AI84" s="203">
        <v>32.94</v>
      </c>
      <c r="AJ84" s="203">
        <v>0</v>
      </c>
      <c r="AK84" s="203">
        <v>-54.18</v>
      </c>
      <c r="AL84" s="203">
        <v>0</v>
      </c>
      <c r="AM84" s="203">
        <v>0</v>
      </c>
      <c r="AN84" s="203">
        <v>0</v>
      </c>
      <c r="AO84" s="203">
        <v>225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10.45</v>
      </c>
      <c r="E85" s="203">
        <v>0</v>
      </c>
      <c r="F85" s="203">
        <v>0</v>
      </c>
      <c r="G85" s="203">
        <v>17.600000000000001</v>
      </c>
      <c r="H85" s="203">
        <v>0</v>
      </c>
      <c r="I85" s="203">
        <v>5.57</v>
      </c>
      <c r="J85" s="203">
        <v>16.7</v>
      </c>
      <c r="K85" s="203">
        <v>2.97</v>
      </c>
      <c r="L85" s="203">
        <v>-13.56</v>
      </c>
      <c r="M85" s="203">
        <v>0</v>
      </c>
      <c r="N85" s="203">
        <v>1.1000000000000001</v>
      </c>
      <c r="O85" s="203">
        <v>1.1399999999999999</v>
      </c>
      <c r="P85" s="203">
        <v>2.5099999999999998</v>
      </c>
      <c r="Q85" s="203">
        <v>0.19</v>
      </c>
      <c r="R85" s="203">
        <v>0.39</v>
      </c>
      <c r="S85" s="203">
        <v>0.24</v>
      </c>
      <c r="T85" s="203">
        <v>0</v>
      </c>
      <c r="U85" s="203">
        <v>10.44</v>
      </c>
      <c r="V85" s="203">
        <v>0.19</v>
      </c>
      <c r="W85" s="203">
        <v>0.39</v>
      </c>
      <c r="X85" s="203">
        <v>0.91</v>
      </c>
      <c r="Y85" s="203">
        <v>0</v>
      </c>
      <c r="Z85" s="203">
        <v>2.57</v>
      </c>
      <c r="AA85" s="203">
        <v>0</v>
      </c>
      <c r="AB85" s="203">
        <v>0</v>
      </c>
      <c r="AC85" s="203">
        <v>10.41</v>
      </c>
      <c r="AD85" s="203">
        <v>0</v>
      </c>
      <c r="AE85" s="203">
        <v>0</v>
      </c>
      <c r="AF85" s="203">
        <v>0</v>
      </c>
      <c r="AG85" s="203">
        <v>20.09</v>
      </c>
      <c r="AH85" s="203">
        <v>0</v>
      </c>
      <c r="AI85" s="203">
        <v>32.94</v>
      </c>
      <c r="AJ85" s="203">
        <v>0</v>
      </c>
      <c r="AK85" s="203">
        <v>-60</v>
      </c>
      <c r="AL85" s="203">
        <v>0</v>
      </c>
      <c r="AM85" s="203">
        <v>0</v>
      </c>
      <c r="AN85" s="203">
        <v>0</v>
      </c>
      <c r="AO85" s="203">
        <v>225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10.45</v>
      </c>
      <c r="E86" s="203">
        <v>0</v>
      </c>
      <c r="F86" s="203">
        <v>0</v>
      </c>
      <c r="G86" s="203">
        <v>17.600000000000001</v>
      </c>
      <c r="H86" s="203">
        <v>0</v>
      </c>
      <c r="I86" s="203">
        <v>5.57</v>
      </c>
      <c r="J86" s="203">
        <v>16.7</v>
      </c>
      <c r="K86" s="203">
        <v>2.97</v>
      </c>
      <c r="L86" s="203">
        <v>-13.56</v>
      </c>
      <c r="M86" s="203">
        <v>0</v>
      </c>
      <c r="N86" s="203">
        <v>1.1000000000000001</v>
      </c>
      <c r="O86" s="203">
        <v>1.1399999999999999</v>
      </c>
      <c r="P86" s="203">
        <v>2.5099999999999998</v>
      </c>
      <c r="Q86" s="203">
        <v>0.19</v>
      </c>
      <c r="R86" s="203">
        <v>0.39</v>
      </c>
      <c r="S86" s="203">
        <v>0.24</v>
      </c>
      <c r="T86" s="203">
        <v>0</v>
      </c>
      <c r="U86" s="203">
        <v>10.44</v>
      </c>
      <c r="V86" s="203">
        <v>0.19</v>
      </c>
      <c r="W86" s="203">
        <v>0.39</v>
      </c>
      <c r="X86" s="203">
        <v>0.91</v>
      </c>
      <c r="Y86" s="203">
        <v>0</v>
      </c>
      <c r="Z86" s="203">
        <v>2.57</v>
      </c>
      <c r="AA86" s="203">
        <v>0</v>
      </c>
      <c r="AB86" s="203">
        <v>0</v>
      </c>
      <c r="AC86" s="203">
        <v>10.41</v>
      </c>
      <c r="AD86" s="203">
        <v>0</v>
      </c>
      <c r="AE86" s="203">
        <v>0</v>
      </c>
      <c r="AF86" s="203">
        <v>0</v>
      </c>
      <c r="AG86" s="203">
        <v>20.09</v>
      </c>
      <c r="AH86" s="203">
        <v>0</v>
      </c>
      <c r="AI86" s="203">
        <v>32.94</v>
      </c>
      <c r="AJ86" s="203">
        <v>0</v>
      </c>
      <c r="AK86" s="203">
        <v>-60</v>
      </c>
      <c r="AL86" s="203">
        <v>0</v>
      </c>
      <c r="AM86" s="203">
        <v>0</v>
      </c>
      <c r="AN86" s="203">
        <v>0</v>
      </c>
      <c r="AO86" s="203">
        <v>225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10.45</v>
      </c>
      <c r="E87" s="203">
        <v>0</v>
      </c>
      <c r="F87" s="203">
        <v>0</v>
      </c>
      <c r="G87" s="203">
        <v>17.600000000000001</v>
      </c>
      <c r="H87" s="203">
        <v>0</v>
      </c>
      <c r="I87" s="203">
        <v>5.57</v>
      </c>
      <c r="J87" s="203">
        <v>16.7</v>
      </c>
      <c r="K87" s="203">
        <v>2.97</v>
      </c>
      <c r="L87" s="203">
        <v>-13.56</v>
      </c>
      <c r="M87" s="203">
        <v>0</v>
      </c>
      <c r="N87" s="203">
        <v>1.1000000000000001</v>
      </c>
      <c r="O87" s="203">
        <v>1.1399999999999999</v>
      </c>
      <c r="P87" s="203">
        <v>2.5099999999999998</v>
      </c>
      <c r="Q87" s="203">
        <v>0.19</v>
      </c>
      <c r="R87" s="203">
        <v>0.39</v>
      </c>
      <c r="S87" s="203">
        <v>0.24</v>
      </c>
      <c r="T87" s="203">
        <v>0</v>
      </c>
      <c r="U87" s="203">
        <v>10.41</v>
      </c>
      <c r="V87" s="203">
        <v>0.19</v>
      </c>
      <c r="W87" s="203">
        <v>0.39</v>
      </c>
      <c r="X87" s="203">
        <v>0.91</v>
      </c>
      <c r="Y87" s="203">
        <v>0</v>
      </c>
      <c r="Z87" s="203">
        <v>2.57</v>
      </c>
      <c r="AA87" s="203">
        <v>0</v>
      </c>
      <c r="AB87" s="203">
        <v>0</v>
      </c>
      <c r="AC87" s="203">
        <v>10.41</v>
      </c>
      <c r="AD87" s="203">
        <v>0</v>
      </c>
      <c r="AE87" s="203">
        <v>0</v>
      </c>
      <c r="AF87" s="203">
        <v>0</v>
      </c>
      <c r="AG87" s="203">
        <v>20.09</v>
      </c>
      <c r="AH87" s="203">
        <v>0</v>
      </c>
      <c r="AI87" s="203">
        <v>32.94</v>
      </c>
      <c r="AJ87" s="203">
        <v>0</v>
      </c>
      <c r="AK87" s="203">
        <v>-60</v>
      </c>
      <c r="AL87" s="203">
        <v>0</v>
      </c>
      <c r="AM87" s="203">
        <v>0</v>
      </c>
      <c r="AN87" s="203">
        <v>0</v>
      </c>
      <c r="AO87" s="203">
        <v>225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10.45</v>
      </c>
      <c r="E88" s="203">
        <v>0</v>
      </c>
      <c r="F88" s="203">
        <v>0</v>
      </c>
      <c r="G88" s="203">
        <v>17.600000000000001</v>
      </c>
      <c r="H88" s="203">
        <v>0</v>
      </c>
      <c r="I88" s="203">
        <v>5.57</v>
      </c>
      <c r="J88" s="203">
        <v>16.7</v>
      </c>
      <c r="K88" s="203">
        <v>2.97</v>
      </c>
      <c r="L88" s="203">
        <v>-13.56</v>
      </c>
      <c r="M88" s="203">
        <v>0</v>
      </c>
      <c r="N88" s="203">
        <v>1.1000000000000001</v>
      </c>
      <c r="O88" s="203">
        <v>1.1399999999999999</v>
      </c>
      <c r="P88" s="203">
        <v>2.5099999999999998</v>
      </c>
      <c r="Q88" s="203">
        <v>0.19</v>
      </c>
      <c r="R88" s="203">
        <v>0.39</v>
      </c>
      <c r="S88" s="203">
        <v>0.24</v>
      </c>
      <c r="T88" s="203">
        <v>0</v>
      </c>
      <c r="U88" s="203">
        <v>9.84</v>
      </c>
      <c r="V88" s="203">
        <v>0.19</v>
      </c>
      <c r="W88" s="203">
        <v>0.39</v>
      </c>
      <c r="X88" s="203">
        <v>0.91</v>
      </c>
      <c r="Y88" s="203">
        <v>0</v>
      </c>
      <c r="Z88" s="203">
        <v>2.57</v>
      </c>
      <c r="AA88" s="203">
        <v>0</v>
      </c>
      <c r="AB88" s="203">
        <v>0</v>
      </c>
      <c r="AC88" s="203">
        <v>10.41</v>
      </c>
      <c r="AD88" s="203">
        <v>0</v>
      </c>
      <c r="AE88" s="203">
        <v>0</v>
      </c>
      <c r="AF88" s="203">
        <v>0</v>
      </c>
      <c r="AG88" s="203">
        <v>20.09</v>
      </c>
      <c r="AH88" s="203">
        <v>0</v>
      </c>
      <c r="AI88" s="203">
        <v>32.94</v>
      </c>
      <c r="AJ88" s="203">
        <v>0</v>
      </c>
      <c r="AK88" s="203">
        <v>-60</v>
      </c>
      <c r="AL88" s="203">
        <v>0</v>
      </c>
      <c r="AM88" s="203">
        <v>0</v>
      </c>
      <c r="AN88" s="203">
        <v>0</v>
      </c>
      <c r="AO88" s="203">
        <v>225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10.45</v>
      </c>
      <c r="E89" s="203">
        <v>0</v>
      </c>
      <c r="F89" s="203">
        <v>0</v>
      </c>
      <c r="G89" s="203">
        <v>17.600000000000001</v>
      </c>
      <c r="H89" s="203">
        <v>0</v>
      </c>
      <c r="I89" s="203">
        <v>5.57</v>
      </c>
      <c r="J89" s="203">
        <v>16.7</v>
      </c>
      <c r="K89" s="203">
        <v>2.97</v>
      </c>
      <c r="L89" s="203">
        <v>-13.56</v>
      </c>
      <c r="M89" s="203">
        <v>0</v>
      </c>
      <c r="N89" s="203">
        <v>1.1000000000000001</v>
      </c>
      <c r="O89" s="203">
        <v>1.1399999999999999</v>
      </c>
      <c r="P89" s="203">
        <v>2.5099999999999998</v>
      </c>
      <c r="Q89" s="203">
        <v>0.19</v>
      </c>
      <c r="R89" s="203">
        <v>0.39</v>
      </c>
      <c r="S89" s="203">
        <v>0.24</v>
      </c>
      <c r="T89" s="203">
        <v>0</v>
      </c>
      <c r="U89" s="203">
        <v>9.84</v>
      </c>
      <c r="V89" s="203">
        <v>0.19</v>
      </c>
      <c r="W89" s="203">
        <v>0.39</v>
      </c>
      <c r="X89" s="203">
        <v>3.32</v>
      </c>
      <c r="Y89" s="203">
        <v>0</v>
      </c>
      <c r="Z89" s="203">
        <v>2.57</v>
      </c>
      <c r="AA89" s="203">
        <v>0</v>
      </c>
      <c r="AB89" s="203">
        <v>0</v>
      </c>
      <c r="AC89" s="203">
        <v>10.41</v>
      </c>
      <c r="AD89" s="203">
        <v>0</v>
      </c>
      <c r="AE89" s="203">
        <v>0</v>
      </c>
      <c r="AF89" s="203">
        <v>0</v>
      </c>
      <c r="AG89" s="203">
        <v>20.09</v>
      </c>
      <c r="AH89" s="203">
        <v>0</v>
      </c>
      <c r="AI89" s="203">
        <v>32.94</v>
      </c>
      <c r="AJ89" s="203">
        <v>0</v>
      </c>
      <c r="AK89" s="203">
        <v>-60</v>
      </c>
      <c r="AL89" s="203">
        <v>0</v>
      </c>
      <c r="AM89" s="203">
        <v>0</v>
      </c>
      <c r="AN89" s="203">
        <v>0</v>
      </c>
      <c r="AO89" s="203">
        <v>225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10.45</v>
      </c>
      <c r="E90" s="203">
        <v>0</v>
      </c>
      <c r="F90" s="203">
        <v>0</v>
      </c>
      <c r="G90" s="203">
        <v>17.600000000000001</v>
      </c>
      <c r="H90" s="203">
        <v>0</v>
      </c>
      <c r="I90" s="203">
        <v>5.57</v>
      </c>
      <c r="J90" s="203">
        <v>16.7</v>
      </c>
      <c r="K90" s="203">
        <v>2.97</v>
      </c>
      <c r="L90" s="203">
        <v>-16.46</v>
      </c>
      <c r="M90" s="203">
        <v>0</v>
      </c>
      <c r="N90" s="203">
        <v>1.1000000000000001</v>
      </c>
      <c r="O90" s="203">
        <v>1.1399999999999999</v>
      </c>
      <c r="P90" s="203">
        <v>2.5099999999999998</v>
      </c>
      <c r="Q90" s="203">
        <v>0.19</v>
      </c>
      <c r="R90" s="203">
        <v>0.39</v>
      </c>
      <c r="S90" s="203">
        <v>0.24</v>
      </c>
      <c r="T90" s="203">
        <v>0</v>
      </c>
      <c r="U90" s="203">
        <v>9.84</v>
      </c>
      <c r="V90" s="203">
        <v>0.19</v>
      </c>
      <c r="W90" s="203">
        <v>0.39</v>
      </c>
      <c r="X90" s="203">
        <v>1.17</v>
      </c>
      <c r="Y90" s="203">
        <v>0</v>
      </c>
      <c r="Z90" s="203">
        <v>2.57</v>
      </c>
      <c r="AA90" s="203">
        <v>0</v>
      </c>
      <c r="AB90" s="203">
        <v>0</v>
      </c>
      <c r="AC90" s="203">
        <v>10.41</v>
      </c>
      <c r="AD90" s="203">
        <v>0</v>
      </c>
      <c r="AE90" s="203">
        <v>0</v>
      </c>
      <c r="AF90" s="203">
        <v>0</v>
      </c>
      <c r="AG90" s="203">
        <v>20.09</v>
      </c>
      <c r="AH90" s="203">
        <v>0</v>
      </c>
      <c r="AI90" s="203">
        <v>32.94</v>
      </c>
      <c r="AJ90" s="203">
        <v>0</v>
      </c>
      <c r="AK90" s="203">
        <v>-60</v>
      </c>
      <c r="AL90" s="203">
        <v>0</v>
      </c>
      <c r="AM90" s="203">
        <v>0</v>
      </c>
      <c r="AN90" s="203">
        <v>0</v>
      </c>
      <c r="AO90" s="203">
        <v>225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10.59</v>
      </c>
      <c r="E91" s="203">
        <v>0</v>
      </c>
      <c r="F91" s="203">
        <v>0</v>
      </c>
      <c r="G91" s="203">
        <v>17.649999999999999</v>
      </c>
      <c r="H91" s="203">
        <v>0</v>
      </c>
      <c r="I91" s="203">
        <v>5.57</v>
      </c>
      <c r="J91" s="203">
        <v>16.7</v>
      </c>
      <c r="K91" s="203">
        <v>2.97</v>
      </c>
      <c r="L91" s="203">
        <v>-16.46</v>
      </c>
      <c r="M91" s="203">
        <v>0</v>
      </c>
      <c r="N91" s="203">
        <v>1.1000000000000001</v>
      </c>
      <c r="O91" s="203">
        <v>1.1399999999999999</v>
      </c>
      <c r="P91" s="203">
        <v>2.5099999999999998</v>
      </c>
      <c r="Q91" s="203">
        <v>0.19</v>
      </c>
      <c r="R91" s="203">
        <v>0.39</v>
      </c>
      <c r="S91" s="203">
        <v>0.24</v>
      </c>
      <c r="T91" s="203">
        <v>0</v>
      </c>
      <c r="U91" s="203">
        <v>10.42</v>
      </c>
      <c r="V91" s="203">
        <v>0.19</v>
      </c>
      <c r="W91" s="203">
        <v>0.39</v>
      </c>
      <c r="X91" s="203">
        <v>1.38</v>
      </c>
      <c r="Y91" s="203">
        <v>0</v>
      </c>
      <c r="Z91" s="203">
        <v>2.57</v>
      </c>
      <c r="AA91" s="203">
        <v>0</v>
      </c>
      <c r="AB91" s="203">
        <v>0</v>
      </c>
      <c r="AC91" s="203">
        <v>10.41</v>
      </c>
      <c r="AD91" s="203">
        <v>0</v>
      </c>
      <c r="AE91" s="203">
        <v>0</v>
      </c>
      <c r="AF91" s="203">
        <v>0</v>
      </c>
      <c r="AG91" s="203">
        <v>20.09</v>
      </c>
      <c r="AH91" s="203">
        <v>0</v>
      </c>
      <c r="AI91" s="203">
        <v>32.94</v>
      </c>
      <c r="AJ91" s="203">
        <v>0</v>
      </c>
      <c r="AK91" s="203">
        <v>-60</v>
      </c>
      <c r="AL91" s="203">
        <v>0</v>
      </c>
      <c r="AM91" s="203">
        <v>0</v>
      </c>
      <c r="AN91" s="203">
        <v>0</v>
      </c>
      <c r="AO91" s="203">
        <v>225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10.59</v>
      </c>
      <c r="E92" s="203">
        <v>0</v>
      </c>
      <c r="F92" s="203">
        <v>0</v>
      </c>
      <c r="G92" s="203">
        <v>17.649999999999999</v>
      </c>
      <c r="H92" s="203">
        <v>0</v>
      </c>
      <c r="I92" s="203">
        <v>5.57</v>
      </c>
      <c r="J92" s="203">
        <v>16.7</v>
      </c>
      <c r="K92" s="203">
        <v>2.97</v>
      </c>
      <c r="L92" s="203">
        <v>-16.46</v>
      </c>
      <c r="M92" s="203">
        <v>0</v>
      </c>
      <c r="N92" s="203">
        <v>1.1000000000000001</v>
      </c>
      <c r="O92" s="203">
        <v>1.1399999999999999</v>
      </c>
      <c r="P92" s="203">
        <v>2.5099999999999998</v>
      </c>
      <c r="Q92" s="203">
        <v>0.19</v>
      </c>
      <c r="R92" s="203">
        <v>0.39</v>
      </c>
      <c r="S92" s="203">
        <v>0.24</v>
      </c>
      <c r="T92" s="203">
        <v>0</v>
      </c>
      <c r="U92" s="203">
        <v>10.42</v>
      </c>
      <c r="V92" s="203">
        <v>0.19</v>
      </c>
      <c r="W92" s="203">
        <v>0.39</v>
      </c>
      <c r="X92" s="203">
        <v>1.1599999999999999</v>
      </c>
      <c r="Y92" s="203">
        <v>0</v>
      </c>
      <c r="Z92" s="203">
        <v>2.57</v>
      </c>
      <c r="AA92" s="203">
        <v>0</v>
      </c>
      <c r="AB92" s="203">
        <v>0</v>
      </c>
      <c r="AC92" s="203">
        <v>10.41</v>
      </c>
      <c r="AD92" s="203">
        <v>0</v>
      </c>
      <c r="AE92" s="203">
        <v>0</v>
      </c>
      <c r="AF92" s="203">
        <v>0</v>
      </c>
      <c r="AG92" s="203">
        <v>20.09</v>
      </c>
      <c r="AH92" s="203">
        <v>0</v>
      </c>
      <c r="AI92" s="203">
        <v>32.94</v>
      </c>
      <c r="AJ92" s="203">
        <v>0</v>
      </c>
      <c r="AK92" s="203">
        <v>-60</v>
      </c>
      <c r="AL92" s="203">
        <v>0</v>
      </c>
      <c r="AM92" s="203">
        <v>0</v>
      </c>
      <c r="AN92" s="203">
        <v>0</v>
      </c>
      <c r="AO92" s="203">
        <v>225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10.59</v>
      </c>
      <c r="E93" s="203">
        <v>0</v>
      </c>
      <c r="F93" s="203">
        <v>0</v>
      </c>
      <c r="G93" s="203">
        <v>17.649999999999999</v>
      </c>
      <c r="H93" s="203">
        <v>0</v>
      </c>
      <c r="I93" s="203">
        <v>5.57</v>
      </c>
      <c r="J93" s="203">
        <v>16.7</v>
      </c>
      <c r="K93" s="203">
        <v>2.97</v>
      </c>
      <c r="L93" s="203">
        <v>-16.46</v>
      </c>
      <c r="M93" s="203">
        <v>0</v>
      </c>
      <c r="N93" s="203">
        <v>1.1000000000000001</v>
      </c>
      <c r="O93" s="203">
        <v>1.1399999999999999</v>
      </c>
      <c r="P93" s="203">
        <v>2.5099999999999998</v>
      </c>
      <c r="Q93" s="203">
        <v>0.19</v>
      </c>
      <c r="R93" s="203">
        <v>0.39</v>
      </c>
      <c r="S93" s="203">
        <v>0.24</v>
      </c>
      <c r="T93" s="203">
        <v>0</v>
      </c>
      <c r="U93" s="203">
        <v>10.42</v>
      </c>
      <c r="V93" s="203">
        <v>0.19</v>
      </c>
      <c r="W93" s="203">
        <v>0.39</v>
      </c>
      <c r="X93" s="203">
        <v>1.1599999999999999</v>
      </c>
      <c r="Y93" s="203">
        <v>0</v>
      </c>
      <c r="Z93" s="203">
        <v>2.57</v>
      </c>
      <c r="AA93" s="203">
        <v>0</v>
      </c>
      <c r="AB93" s="203">
        <v>0</v>
      </c>
      <c r="AC93" s="203">
        <v>10.41</v>
      </c>
      <c r="AD93" s="203">
        <v>0</v>
      </c>
      <c r="AE93" s="203">
        <v>0</v>
      </c>
      <c r="AF93" s="203">
        <v>0</v>
      </c>
      <c r="AG93" s="203">
        <v>20.09</v>
      </c>
      <c r="AH93" s="203">
        <v>0</v>
      </c>
      <c r="AI93" s="203">
        <v>32.94</v>
      </c>
      <c r="AJ93" s="203">
        <v>0</v>
      </c>
      <c r="AK93" s="203">
        <v>-60</v>
      </c>
      <c r="AL93" s="203">
        <v>0</v>
      </c>
      <c r="AM93" s="203">
        <v>0</v>
      </c>
      <c r="AN93" s="203">
        <v>0</v>
      </c>
      <c r="AO93" s="203">
        <v>225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10.59</v>
      </c>
      <c r="E94" s="203">
        <v>0</v>
      </c>
      <c r="F94" s="203">
        <v>0</v>
      </c>
      <c r="G94" s="203">
        <v>17.649999999999999</v>
      </c>
      <c r="H94" s="203">
        <v>0</v>
      </c>
      <c r="I94" s="203">
        <v>5.57</v>
      </c>
      <c r="J94" s="203">
        <v>16.7</v>
      </c>
      <c r="K94" s="203">
        <v>2.97</v>
      </c>
      <c r="L94" s="203">
        <v>-16.46</v>
      </c>
      <c r="M94" s="203">
        <v>0</v>
      </c>
      <c r="N94" s="203">
        <v>1.1000000000000001</v>
      </c>
      <c r="O94" s="203">
        <v>1.1399999999999999</v>
      </c>
      <c r="P94" s="203">
        <v>2.5099999999999998</v>
      </c>
      <c r="Q94" s="203">
        <v>0.19</v>
      </c>
      <c r="R94" s="203">
        <v>0.39</v>
      </c>
      <c r="S94" s="203">
        <v>0.24</v>
      </c>
      <c r="T94" s="203">
        <v>0</v>
      </c>
      <c r="U94" s="203">
        <v>10.42</v>
      </c>
      <c r="V94" s="203">
        <v>0.19</v>
      </c>
      <c r="W94" s="203">
        <v>0.39</v>
      </c>
      <c r="X94" s="203">
        <v>1.43</v>
      </c>
      <c r="Y94" s="203">
        <v>0</v>
      </c>
      <c r="Z94" s="203">
        <v>2.57</v>
      </c>
      <c r="AA94" s="203">
        <v>0</v>
      </c>
      <c r="AB94" s="203">
        <v>0</v>
      </c>
      <c r="AC94" s="203">
        <v>10.41</v>
      </c>
      <c r="AD94" s="203">
        <v>0</v>
      </c>
      <c r="AE94" s="203">
        <v>0</v>
      </c>
      <c r="AF94" s="203">
        <v>0</v>
      </c>
      <c r="AG94" s="203">
        <v>20.09</v>
      </c>
      <c r="AH94" s="203">
        <v>0</v>
      </c>
      <c r="AI94" s="203">
        <v>32.94</v>
      </c>
      <c r="AJ94" s="203">
        <v>0</v>
      </c>
      <c r="AK94" s="203">
        <v>-60</v>
      </c>
      <c r="AL94" s="203">
        <v>0</v>
      </c>
      <c r="AM94" s="203">
        <v>0</v>
      </c>
      <c r="AN94" s="203">
        <v>0</v>
      </c>
      <c r="AO94" s="203">
        <v>225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10.86</v>
      </c>
      <c r="E95" s="203">
        <v>0</v>
      </c>
      <c r="F95" s="203">
        <v>0</v>
      </c>
      <c r="G95" s="203">
        <v>17.649999999999999</v>
      </c>
      <c r="H95" s="203">
        <v>0</v>
      </c>
      <c r="I95" s="203">
        <v>5.57</v>
      </c>
      <c r="J95" s="203">
        <v>16.7</v>
      </c>
      <c r="K95" s="203">
        <v>2.97</v>
      </c>
      <c r="L95" s="203">
        <v>-16.46</v>
      </c>
      <c r="M95" s="203">
        <v>0</v>
      </c>
      <c r="N95" s="203">
        <v>1.1000000000000001</v>
      </c>
      <c r="O95" s="203">
        <v>1.1399999999999999</v>
      </c>
      <c r="P95" s="203">
        <v>2.5099999999999998</v>
      </c>
      <c r="Q95" s="203">
        <v>0.19</v>
      </c>
      <c r="R95" s="203">
        <v>0.39</v>
      </c>
      <c r="S95" s="203">
        <v>0.24</v>
      </c>
      <c r="T95" s="203">
        <v>0</v>
      </c>
      <c r="U95" s="203">
        <v>10.42</v>
      </c>
      <c r="V95" s="203">
        <v>0.19</v>
      </c>
      <c r="W95" s="203">
        <v>0.39</v>
      </c>
      <c r="X95" s="203">
        <v>1.21</v>
      </c>
      <c r="Y95" s="203">
        <v>0</v>
      </c>
      <c r="Z95" s="203">
        <v>2.57</v>
      </c>
      <c r="AA95" s="203">
        <v>0</v>
      </c>
      <c r="AB95" s="203">
        <v>0</v>
      </c>
      <c r="AC95" s="203">
        <v>10.41</v>
      </c>
      <c r="AD95" s="203">
        <v>0</v>
      </c>
      <c r="AE95" s="203">
        <v>0</v>
      </c>
      <c r="AF95" s="203">
        <v>0</v>
      </c>
      <c r="AG95" s="203">
        <v>20.09</v>
      </c>
      <c r="AH95" s="203">
        <v>0</v>
      </c>
      <c r="AI95" s="203">
        <v>32.94</v>
      </c>
      <c r="AJ95" s="203">
        <v>0</v>
      </c>
      <c r="AK95" s="203">
        <v>-60</v>
      </c>
      <c r="AL95" s="203">
        <v>0</v>
      </c>
      <c r="AM95" s="203">
        <v>0</v>
      </c>
      <c r="AN95" s="203">
        <v>0</v>
      </c>
      <c r="AO95" s="203">
        <v>225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10.86</v>
      </c>
      <c r="E96" s="203">
        <v>0</v>
      </c>
      <c r="F96" s="203">
        <v>0</v>
      </c>
      <c r="G96" s="203">
        <v>17.649999999999999</v>
      </c>
      <c r="H96" s="203">
        <v>0</v>
      </c>
      <c r="I96" s="203">
        <v>5.57</v>
      </c>
      <c r="J96" s="203">
        <v>16.7</v>
      </c>
      <c r="K96" s="203">
        <v>2.97</v>
      </c>
      <c r="L96" s="203">
        <v>-16.46</v>
      </c>
      <c r="M96" s="203">
        <v>0</v>
      </c>
      <c r="N96" s="203">
        <v>1.1000000000000001</v>
      </c>
      <c r="O96" s="203">
        <v>1.1399999999999999</v>
      </c>
      <c r="P96" s="203">
        <v>2.5099999999999998</v>
      </c>
      <c r="Q96" s="203">
        <v>0.19</v>
      </c>
      <c r="R96" s="203">
        <v>0.39</v>
      </c>
      <c r="S96" s="203">
        <v>0.24</v>
      </c>
      <c r="T96" s="203">
        <v>0</v>
      </c>
      <c r="U96" s="203">
        <v>10.42</v>
      </c>
      <c r="V96" s="203">
        <v>0.19</v>
      </c>
      <c r="W96" s="203">
        <v>0.39</v>
      </c>
      <c r="X96" s="203">
        <v>1.21</v>
      </c>
      <c r="Y96" s="203">
        <v>0</v>
      </c>
      <c r="Z96" s="203">
        <v>2.57</v>
      </c>
      <c r="AA96" s="203">
        <v>0</v>
      </c>
      <c r="AB96" s="203">
        <v>0</v>
      </c>
      <c r="AC96" s="203">
        <v>10.41</v>
      </c>
      <c r="AD96" s="203">
        <v>0</v>
      </c>
      <c r="AE96" s="203">
        <v>0</v>
      </c>
      <c r="AF96" s="203">
        <v>0</v>
      </c>
      <c r="AG96" s="203">
        <v>20.09</v>
      </c>
      <c r="AH96" s="203">
        <v>0</v>
      </c>
      <c r="AI96" s="203">
        <v>32.94</v>
      </c>
      <c r="AJ96" s="203">
        <v>0</v>
      </c>
      <c r="AK96" s="203">
        <v>-60</v>
      </c>
      <c r="AL96" s="203">
        <v>0</v>
      </c>
      <c r="AM96" s="203">
        <v>0</v>
      </c>
      <c r="AN96" s="203">
        <v>0</v>
      </c>
      <c r="AO96" s="203">
        <v>225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10.86</v>
      </c>
      <c r="E97" s="203">
        <v>0</v>
      </c>
      <c r="F97" s="203">
        <v>0</v>
      </c>
      <c r="G97" s="203">
        <v>17.649999999999999</v>
      </c>
      <c r="H97" s="203">
        <v>0</v>
      </c>
      <c r="I97" s="203">
        <v>5.57</v>
      </c>
      <c r="J97" s="203">
        <v>16.7</v>
      </c>
      <c r="K97" s="203">
        <v>2.97</v>
      </c>
      <c r="L97" s="203">
        <v>-16.46</v>
      </c>
      <c r="M97" s="203">
        <v>0</v>
      </c>
      <c r="N97" s="203">
        <v>1.1000000000000001</v>
      </c>
      <c r="O97" s="203">
        <v>1.1399999999999999</v>
      </c>
      <c r="P97" s="203">
        <v>2.5099999999999998</v>
      </c>
      <c r="Q97" s="203">
        <v>0.19</v>
      </c>
      <c r="R97" s="203">
        <v>0.39</v>
      </c>
      <c r="S97" s="203">
        <v>0.24</v>
      </c>
      <c r="T97" s="203">
        <v>0</v>
      </c>
      <c r="U97" s="203">
        <v>10.42</v>
      </c>
      <c r="V97" s="203">
        <v>0.19</v>
      </c>
      <c r="W97" s="203">
        <v>0.39</v>
      </c>
      <c r="X97" s="203">
        <v>2.0499999999999998</v>
      </c>
      <c r="Y97" s="203">
        <v>0</v>
      </c>
      <c r="Z97" s="203">
        <v>2.57</v>
      </c>
      <c r="AA97" s="203">
        <v>0.59</v>
      </c>
      <c r="AB97" s="203">
        <v>0</v>
      </c>
      <c r="AC97" s="203">
        <v>10.41</v>
      </c>
      <c r="AD97" s="203">
        <v>0</v>
      </c>
      <c r="AE97" s="203">
        <v>0</v>
      </c>
      <c r="AF97" s="203">
        <v>0</v>
      </c>
      <c r="AG97" s="203">
        <v>20.09</v>
      </c>
      <c r="AH97" s="203">
        <v>0</v>
      </c>
      <c r="AI97" s="203">
        <v>32.94</v>
      </c>
      <c r="AJ97" s="203">
        <v>0</v>
      </c>
      <c r="AK97" s="203">
        <v>-60</v>
      </c>
      <c r="AL97" s="203">
        <v>0</v>
      </c>
      <c r="AM97" s="203">
        <v>0</v>
      </c>
      <c r="AN97" s="203">
        <v>0</v>
      </c>
      <c r="AO97" s="203">
        <v>225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10.86</v>
      </c>
      <c r="E98" s="203">
        <v>0</v>
      </c>
      <c r="F98" s="203">
        <v>0</v>
      </c>
      <c r="G98" s="203">
        <v>17.649999999999999</v>
      </c>
      <c r="H98" s="203">
        <v>0</v>
      </c>
      <c r="I98" s="203">
        <v>5.57</v>
      </c>
      <c r="J98" s="203">
        <v>16.7</v>
      </c>
      <c r="K98" s="203">
        <v>2.97</v>
      </c>
      <c r="L98" s="203">
        <v>-16.46</v>
      </c>
      <c r="M98" s="203">
        <v>0</v>
      </c>
      <c r="N98" s="203">
        <v>1.1000000000000001</v>
      </c>
      <c r="O98" s="203">
        <v>1.1399999999999999</v>
      </c>
      <c r="P98" s="203">
        <v>2.5099999999999998</v>
      </c>
      <c r="Q98" s="203">
        <v>0.19</v>
      </c>
      <c r="R98" s="203">
        <v>0.39</v>
      </c>
      <c r="S98" s="203">
        <v>0.24</v>
      </c>
      <c r="T98" s="203">
        <v>0</v>
      </c>
      <c r="U98" s="203">
        <v>10.42</v>
      </c>
      <c r="V98" s="203">
        <v>0.19</v>
      </c>
      <c r="W98" s="203">
        <v>0.39</v>
      </c>
      <c r="X98" s="203">
        <v>1.36</v>
      </c>
      <c r="Y98" s="203">
        <v>0</v>
      </c>
      <c r="Z98" s="203">
        <v>2.57</v>
      </c>
      <c r="AA98" s="203">
        <v>0.59</v>
      </c>
      <c r="AB98" s="203">
        <v>0</v>
      </c>
      <c r="AC98" s="203">
        <v>10.41</v>
      </c>
      <c r="AD98" s="203">
        <v>0</v>
      </c>
      <c r="AE98" s="203">
        <v>0</v>
      </c>
      <c r="AF98" s="203">
        <v>0</v>
      </c>
      <c r="AG98" s="203">
        <v>20.09</v>
      </c>
      <c r="AH98" s="203">
        <v>0</v>
      </c>
      <c r="AI98" s="203">
        <v>32.94</v>
      </c>
      <c r="AJ98" s="203">
        <v>0</v>
      </c>
      <c r="AK98" s="203">
        <v>-60</v>
      </c>
      <c r="AL98" s="203">
        <v>0</v>
      </c>
      <c r="AM98" s="203">
        <v>0</v>
      </c>
      <c r="AN98" s="203">
        <v>0</v>
      </c>
      <c r="AO98" s="203">
        <v>225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0.42269249999999958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0.52337249999999957</v>
      </c>
      <c r="L99">
        <f t="shared" si="0"/>
        <v>0.33665749999999983</v>
      </c>
      <c r="M99">
        <f t="shared" si="0"/>
        <v>0</v>
      </c>
      <c r="N99">
        <f t="shared" si="0"/>
        <v>2.6399999999999958E-2</v>
      </c>
      <c r="O99">
        <f t="shared" si="0"/>
        <v>2.7235000000000009E-2</v>
      </c>
      <c r="P99">
        <f t="shared" si="0"/>
        <v>6.0239999999999919E-2</v>
      </c>
      <c r="Q99">
        <f t="shared" si="0"/>
        <v>3.2185000000000012E-2</v>
      </c>
      <c r="R99">
        <f t="shared" si="0"/>
        <v>6.6859999999999919E-2</v>
      </c>
      <c r="S99">
        <f t="shared" si="0"/>
        <v>3.8320000000000104E-2</v>
      </c>
      <c r="T99">
        <f t="shared" si="0"/>
        <v>0</v>
      </c>
      <c r="U99">
        <f t="shared" si="0"/>
        <v>0.24544250000000015</v>
      </c>
      <c r="V99">
        <f t="shared" si="0"/>
        <v>5.6450000000000103E-3</v>
      </c>
      <c r="W99">
        <f t="shared" si="0"/>
        <v>1.1515000000000011E-2</v>
      </c>
      <c r="X99">
        <f t="shared" si="0"/>
        <v>2.8377499999999955E-2</v>
      </c>
      <c r="Y99">
        <f t="shared" si="0"/>
        <v>0</v>
      </c>
      <c r="Z99">
        <f t="shared" si="0"/>
        <v>0.26357500000000034</v>
      </c>
      <c r="AA99">
        <f t="shared" si="0"/>
        <v>2.9499999999999996E-4</v>
      </c>
      <c r="AB99">
        <f t="shared" si="0"/>
        <v>0</v>
      </c>
      <c r="AC99">
        <f t="shared" si="0"/>
        <v>0.24534499999999998</v>
      </c>
      <c r="AD99">
        <f t="shared" si="0"/>
        <v>4.2874999999999996E-3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-0.37092249999999993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5.3797499999999996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7.58</v>
      </c>
      <c r="AH3" s="203">
        <v>0</v>
      </c>
      <c r="AI3" s="203">
        <v>12.42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23.26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7.58</v>
      </c>
      <c r="AH4" s="203">
        <v>0</v>
      </c>
      <c r="AI4" s="203">
        <v>12.42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23.26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7.58</v>
      </c>
      <c r="AH5" s="203">
        <v>0</v>
      </c>
      <c r="AI5" s="203">
        <v>12.42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23.26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7.58</v>
      </c>
      <c r="AH6" s="203">
        <v>0</v>
      </c>
      <c r="AI6" s="203">
        <v>12.42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23.26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7.58</v>
      </c>
      <c r="AH7" s="203">
        <v>0</v>
      </c>
      <c r="AI7" s="203">
        <v>12.42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23.26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7.58</v>
      </c>
      <c r="AH8" s="203">
        <v>0</v>
      </c>
      <c r="AI8" s="203">
        <v>12.42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23.26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7.58</v>
      </c>
      <c r="AH9" s="203">
        <v>0</v>
      </c>
      <c r="AI9" s="203">
        <v>12.42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23.26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7.58</v>
      </c>
      <c r="AH10" s="203">
        <v>0</v>
      </c>
      <c r="AI10" s="203">
        <v>12.42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23.26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7.58</v>
      </c>
      <c r="AH11" s="203">
        <v>0</v>
      </c>
      <c r="AI11" s="203">
        <v>12.42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23.26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7.58</v>
      </c>
      <c r="AH12" s="203">
        <v>0</v>
      </c>
      <c r="AI12" s="203">
        <v>12.42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23.26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7.58</v>
      </c>
      <c r="AH13" s="203">
        <v>0</v>
      </c>
      <c r="AI13" s="203">
        <v>12.42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23.26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7.58</v>
      </c>
      <c r="AH14" s="203">
        <v>0</v>
      </c>
      <c r="AI14" s="203">
        <v>12.42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23.26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7.58</v>
      </c>
      <c r="AH15" s="203">
        <v>0</v>
      </c>
      <c r="AI15" s="203">
        <v>12.42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23.26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7.58</v>
      </c>
      <c r="AH16" s="203">
        <v>0</v>
      </c>
      <c r="AI16" s="203">
        <v>12.42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23.26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7.58</v>
      </c>
      <c r="AH17" s="203">
        <v>0</v>
      </c>
      <c r="AI17" s="203">
        <v>12.42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23.26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7.58</v>
      </c>
      <c r="AH18" s="203">
        <v>0</v>
      </c>
      <c r="AI18" s="203">
        <v>12.42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23.26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7.58</v>
      </c>
      <c r="AH19" s="203">
        <v>0</v>
      </c>
      <c r="AI19" s="203">
        <v>12.42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23.26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7.58</v>
      </c>
      <c r="AH20" s="203">
        <v>0</v>
      </c>
      <c r="AI20" s="203">
        <v>12.42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23.26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7.58</v>
      </c>
      <c r="AH21" s="203">
        <v>0</v>
      </c>
      <c r="AI21" s="203">
        <v>12.42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23.26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7.58</v>
      </c>
      <c r="AH22" s="203">
        <v>0</v>
      </c>
      <c r="AI22" s="203">
        <v>12.42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23.26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7.58</v>
      </c>
      <c r="AH23" s="203">
        <v>0</v>
      </c>
      <c r="AI23" s="203">
        <v>12.42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23.26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7.58</v>
      </c>
      <c r="AH24" s="203">
        <v>0</v>
      </c>
      <c r="AI24" s="203">
        <v>12.42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23.26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7.58</v>
      </c>
      <c r="AH25" s="203">
        <v>0</v>
      </c>
      <c r="AI25" s="203">
        <v>12.42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23.26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7.58</v>
      </c>
      <c r="AH26" s="203">
        <v>0</v>
      </c>
      <c r="AI26" s="203">
        <v>12.42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23.26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7.58</v>
      </c>
      <c r="AH27" s="203">
        <v>0</v>
      </c>
      <c r="AI27" s="203">
        <v>12.42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23.26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7.58</v>
      </c>
      <c r="AH28" s="203">
        <v>0</v>
      </c>
      <c r="AI28" s="203">
        <v>12.42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23.26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7.58</v>
      </c>
      <c r="AH29" s="203">
        <v>0</v>
      </c>
      <c r="AI29" s="203">
        <v>12.42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23.26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7.58</v>
      </c>
      <c r="AH30" s="203">
        <v>0</v>
      </c>
      <c r="AI30" s="203">
        <v>12.42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23.26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7.58</v>
      </c>
      <c r="AH31" s="203">
        <v>0</v>
      </c>
      <c r="AI31" s="203">
        <v>12.42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23.26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7.58</v>
      </c>
      <c r="AH32" s="203">
        <v>0</v>
      </c>
      <c r="AI32" s="203">
        <v>12.42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23.26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7.58</v>
      </c>
      <c r="AH33" s="203">
        <v>0</v>
      </c>
      <c r="AI33" s="203">
        <v>12.42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23.26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7.58</v>
      </c>
      <c r="AH34" s="203">
        <v>0</v>
      </c>
      <c r="AI34" s="203">
        <v>12.42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23.26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7.58</v>
      </c>
      <c r="AH35" s="203">
        <v>0</v>
      </c>
      <c r="AI35" s="203">
        <v>12.42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23.26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7.58</v>
      </c>
      <c r="AH36" s="203">
        <v>0</v>
      </c>
      <c r="AI36" s="203">
        <v>12.42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23.26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7.58</v>
      </c>
      <c r="AH37" s="203">
        <v>0</v>
      </c>
      <c r="AI37" s="203">
        <v>12.42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23.26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7.58</v>
      </c>
      <c r="AH38" s="203">
        <v>0</v>
      </c>
      <c r="AI38" s="203">
        <v>12.42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23.26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7.58</v>
      </c>
      <c r="AH39" s="203">
        <v>0</v>
      </c>
      <c r="AI39" s="203">
        <v>12.42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22.57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7.58</v>
      </c>
      <c r="AH40" s="203">
        <v>0</v>
      </c>
      <c r="AI40" s="203">
        <v>12.42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22.57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7.58</v>
      </c>
      <c r="AH41" s="203">
        <v>1.21</v>
      </c>
      <c r="AI41" s="203">
        <v>12.42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22.57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7.58</v>
      </c>
      <c r="AH42" s="203">
        <v>1.21</v>
      </c>
      <c r="AI42" s="203">
        <v>12.42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22.57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7.58</v>
      </c>
      <c r="AH43" s="203">
        <v>2.42</v>
      </c>
      <c r="AI43" s="203">
        <v>12.42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22.57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7.58</v>
      </c>
      <c r="AH44" s="203">
        <v>2.42</v>
      </c>
      <c r="AI44" s="203">
        <v>12.42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22.57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7.58</v>
      </c>
      <c r="AH45" s="203">
        <v>3.64</v>
      </c>
      <c r="AI45" s="203">
        <v>12.42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22.57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7.58</v>
      </c>
      <c r="AH46" s="203">
        <v>4.8499999999999996</v>
      </c>
      <c r="AI46" s="203">
        <v>12.42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22.57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7.58</v>
      </c>
      <c r="AH47" s="203">
        <v>4.8499999999999996</v>
      </c>
      <c r="AI47" s="203">
        <v>12.42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22.57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7.58</v>
      </c>
      <c r="AH48" s="203">
        <v>0</v>
      </c>
      <c r="AI48" s="203">
        <v>12.42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22.57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-3.38</v>
      </c>
      <c r="AE49" s="203">
        <v>0</v>
      </c>
      <c r="AF49" s="203">
        <v>0</v>
      </c>
      <c r="AG49" s="203">
        <v>7.58</v>
      </c>
      <c r="AH49" s="203">
        <v>0</v>
      </c>
      <c r="AI49" s="203">
        <v>12.42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22.57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-3.38</v>
      </c>
      <c r="AE50" s="203">
        <v>0</v>
      </c>
      <c r="AF50" s="203">
        <v>0</v>
      </c>
      <c r="AG50" s="203">
        <v>7.58</v>
      </c>
      <c r="AH50" s="203">
        <v>0</v>
      </c>
      <c r="AI50" s="203">
        <v>12.42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22.57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-3.38</v>
      </c>
      <c r="AE51" s="203">
        <v>0</v>
      </c>
      <c r="AF51" s="203">
        <v>0</v>
      </c>
      <c r="AG51" s="203">
        <v>7.58</v>
      </c>
      <c r="AH51" s="203">
        <v>0</v>
      </c>
      <c r="AI51" s="203">
        <v>12.42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21.89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7.58</v>
      </c>
      <c r="AH52" s="203">
        <v>0</v>
      </c>
      <c r="AI52" s="203">
        <v>12.42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21.89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7.58</v>
      </c>
      <c r="AH53" s="203">
        <v>0</v>
      </c>
      <c r="AI53" s="203">
        <v>12.42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21.89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7.58</v>
      </c>
      <c r="AH54" s="203">
        <v>0</v>
      </c>
      <c r="AI54" s="203">
        <v>12.42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21.89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7.58</v>
      </c>
      <c r="AH55" s="203">
        <v>0</v>
      </c>
      <c r="AI55" s="203">
        <v>12.42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21.89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7.58</v>
      </c>
      <c r="AH56" s="203">
        <v>0</v>
      </c>
      <c r="AI56" s="203">
        <v>12.42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21.89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7.58</v>
      </c>
      <c r="AH57" s="203">
        <v>0</v>
      </c>
      <c r="AI57" s="203">
        <v>12.42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21.89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7.58</v>
      </c>
      <c r="AH58" s="203">
        <v>0</v>
      </c>
      <c r="AI58" s="203">
        <v>12.42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21.89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7.58</v>
      </c>
      <c r="AH59" s="203">
        <v>0</v>
      </c>
      <c r="AI59" s="203">
        <v>12.42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21.89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7.58</v>
      </c>
      <c r="AH60" s="203">
        <v>0</v>
      </c>
      <c r="AI60" s="203">
        <v>12.42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21.89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7.58</v>
      </c>
      <c r="AH61" s="203">
        <v>0</v>
      </c>
      <c r="AI61" s="203">
        <v>12.42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21.89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7.58</v>
      </c>
      <c r="AH62" s="203">
        <v>0</v>
      </c>
      <c r="AI62" s="203">
        <v>12.42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21.89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7.58</v>
      </c>
      <c r="AH63" s="203">
        <v>0</v>
      </c>
      <c r="AI63" s="203">
        <v>12.42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21.89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7.58</v>
      </c>
      <c r="AH64" s="203">
        <v>0</v>
      </c>
      <c r="AI64" s="203">
        <v>12.42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21.89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7.58</v>
      </c>
      <c r="AH65" s="203">
        <v>0</v>
      </c>
      <c r="AI65" s="203">
        <v>12.42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21.89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7.58</v>
      </c>
      <c r="AH66" s="203">
        <v>0</v>
      </c>
      <c r="AI66" s="203">
        <v>12.42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21.89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7.58</v>
      </c>
      <c r="AH67" s="203">
        <v>0</v>
      </c>
      <c r="AI67" s="203">
        <v>12.42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21.89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7.58</v>
      </c>
      <c r="AH68" s="203">
        <v>0</v>
      </c>
      <c r="AI68" s="203">
        <v>12.42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21.89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7.58</v>
      </c>
      <c r="AH69" s="203">
        <v>0</v>
      </c>
      <c r="AI69" s="203">
        <v>12.42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21.89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7.58</v>
      </c>
      <c r="AH70" s="203">
        <v>0</v>
      </c>
      <c r="AI70" s="203">
        <v>12.42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21.89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7.58</v>
      </c>
      <c r="AH71" s="203">
        <v>0</v>
      </c>
      <c r="AI71" s="203">
        <v>12.42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21.89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7.58</v>
      </c>
      <c r="AH72" s="203">
        <v>0</v>
      </c>
      <c r="AI72" s="203">
        <v>12.42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21.89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7.58</v>
      </c>
      <c r="AH73" s="203">
        <v>0</v>
      </c>
      <c r="AI73" s="203">
        <v>12.42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21.89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7.58</v>
      </c>
      <c r="AH74" s="203">
        <v>0</v>
      </c>
      <c r="AI74" s="203">
        <v>12.42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21.89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7.58</v>
      </c>
      <c r="AH75" s="203">
        <v>0</v>
      </c>
      <c r="AI75" s="203">
        <v>12.42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22.8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7.58</v>
      </c>
      <c r="AH76" s="203">
        <v>0</v>
      </c>
      <c r="AI76" s="203">
        <v>12.42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22.8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7.58</v>
      </c>
      <c r="AH77" s="203">
        <v>0</v>
      </c>
      <c r="AI77" s="203">
        <v>12.42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22.8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7.58</v>
      </c>
      <c r="AH78" s="203">
        <v>0</v>
      </c>
      <c r="AI78" s="203">
        <v>12.42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22.8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7.58</v>
      </c>
      <c r="AH79" s="203">
        <v>0</v>
      </c>
      <c r="AI79" s="203">
        <v>12.42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22.8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7.58</v>
      </c>
      <c r="AH80" s="203">
        <v>0</v>
      </c>
      <c r="AI80" s="203">
        <v>12.42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22.8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7.58</v>
      </c>
      <c r="AH81" s="203">
        <v>0</v>
      </c>
      <c r="AI81" s="203">
        <v>12.42</v>
      </c>
      <c r="AJ81" s="203">
        <v>0</v>
      </c>
      <c r="AK81" s="203">
        <v>0.09</v>
      </c>
      <c r="AL81" s="203">
        <v>0</v>
      </c>
      <c r="AM81" s="203">
        <v>0</v>
      </c>
      <c r="AN81" s="203">
        <v>0</v>
      </c>
      <c r="AO81" s="203">
        <v>22.8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7.58</v>
      </c>
      <c r="AH82" s="203">
        <v>0</v>
      </c>
      <c r="AI82" s="203">
        <v>12.42</v>
      </c>
      <c r="AJ82" s="203">
        <v>0</v>
      </c>
      <c r="AK82" s="203">
        <v>0.09</v>
      </c>
      <c r="AL82" s="203">
        <v>0</v>
      </c>
      <c r="AM82" s="203">
        <v>0</v>
      </c>
      <c r="AN82" s="203">
        <v>0</v>
      </c>
      <c r="AO82" s="203">
        <v>22.8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7.58</v>
      </c>
      <c r="AH83" s="203">
        <v>0</v>
      </c>
      <c r="AI83" s="203">
        <v>12.42</v>
      </c>
      <c r="AJ83" s="203">
        <v>0</v>
      </c>
      <c r="AK83" s="203">
        <v>0.09</v>
      </c>
      <c r="AL83" s="203">
        <v>0</v>
      </c>
      <c r="AM83" s="203">
        <v>0</v>
      </c>
      <c r="AN83" s="203">
        <v>0</v>
      </c>
      <c r="AO83" s="203">
        <v>22.8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7.58</v>
      </c>
      <c r="AH84" s="203">
        <v>0</v>
      </c>
      <c r="AI84" s="203">
        <v>12.42</v>
      </c>
      <c r="AJ84" s="203">
        <v>0</v>
      </c>
      <c r="AK84" s="203">
        <v>0.09</v>
      </c>
      <c r="AL84" s="203">
        <v>0</v>
      </c>
      <c r="AM84" s="203">
        <v>0</v>
      </c>
      <c r="AN84" s="203">
        <v>0</v>
      </c>
      <c r="AO84" s="203">
        <v>22.8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7.58</v>
      </c>
      <c r="AH85" s="203">
        <v>0</v>
      </c>
      <c r="AI85" s="203">
        <v>12.42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22.8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7.58</v>
      </c>
      <c r="AH86" s="203">
        <v>0</v>
      </c>
      <c r="AI86" s="203">
        <v>12.42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22.8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7.58</v>
      </c>
      <c r="AH87" s="203">
        <v>0</v>
      </c>
      <c r="AI87" s="203">
        <v>12.42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22.8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7.58</v>
      </c>
      <c r="AH88" s="203">
        <v>0</v>
      </c>
      <c r="AI88" s="203">
        <v>12.42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22.8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7.58</v>
      </c>
      <c r="AH89" s="203">
        <v>0</v>
      </c>
      <c r="AI89" s="203">
        <v>12.42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22.8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7.58</v>
      </c>
      <c r="AH90" s="203">
        <v>0</v>
      </c>
      <c r="AI90" s="203">
        <v>12.42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22.8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7.58</v>
      </c>
      <c r="AH91" s="203">
        <v>0</v>
      </c>
      <c r="AI91" s="203">
        <v>12.42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22.8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7.58</v>
      </c>
      <c r="AH92" s="203">
        <v>0</v>
      </c>
      <c r="AI92" s="203">
        <v>12.42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22.8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7.58</v>
      </c>
      <c r="AH93" s="203">
        <v>0</v>
      </c>
      <c r="AI93" s="203">
        <v>12.42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22.8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7.58</v>
      </c>
      <c r="AH94" s="203">
        <v>0</v>
      </c>
      <c r="AI94" s="203">
        <v>12.42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22.8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7.58</v>
      </c>
      <c r="AH95" s="203">
        <v>0</v>
      </c>
      <c r="AI95" s="203">
        <v>12.42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22.8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7.58</v>
      </c>
      <c r="AH96" s="203">
        <v>0</v>
      </c>
      <c r="AI96" s="203">
        <v>12.42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22.8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7.58</v>
      </c>
      <c r="AH97" s="203">
        <v>0</v>
      </c>
      <c r="AI97" s="203">
        <v>12.42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22.8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7.58</v>
      </c>
      <c r="AH98" s="203">
        <v>0</v>
      </c>
      <c r="AI98" s="203">
        <v>12.42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22.8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-2.5349999999999999E-3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8.9999999999999992E-5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0.54519000000000062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1.88</v>
      </c>
      <c r="AD3" s="203">
        <v>0</v>
      </c>
      <c r="AE3" s="203">
        <v>0</v>
      </c>
      <c r="AF3" s="203">
        <v>0</v>
      </c>
      <c r="AG3" s="203">
        <v>37.54</v>
      </c>
      <c r="AH3" s="203">
        <v>0</v>
      </c>
      <c r="AI3" s="203">
        <v>61.56</v>
      </c>
      <c r="AJ3" s="203">
        <v>0</v>
      </c>
      <c r="AK3" s="203">
        <v>4.3499999999999996</v>
      </c>
      <c r="AL3" s="203">
        <v>0</v>
      </c>
      <c r="AM3" s="203">
        <v>0</v>
      </c>
      <c r="AN3" s="203">
        <v>0</v>
      </c>
      <c r="AO3" s="203">
        <v>93.02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1.88</v>
      </c>
      <c r="AD4" s="203">
        <v>0</v>
      </c>
      <c r="AE4" s="203">
        <v>0</v>
      </c>
      <c r="AF4" s="203">
        <v>0</v>
      </c>
      <c r="AG4" s="203">
        <v>37.54</v>
      </c>
      <c r="AH4" s="203">
        <v>0</v>
      </c>
      <c r="AI4" s="203">
        <v>61.56</v>
      </c>
      <c r="AJ4" s="203">
        <v>0</v>
      </c>
      <c r="AK4" s="203">
        <v>4.3499999999999996</v>
      </c>
      <c r="AL4" s="203">
        <v>0</v>
      </c>
      <c r="AM4" s="203">
        <v>0</v>
      </c>
      <c r="AN4" s="203">
        <v>0</v>
      </c>
      <c r="AO4" s="203">
        <v>93.02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1.88</v>
      </c>
      <c r="AD5" s="203">
        <v>0</v>
      </c>
      <c r="AE5" s="203">
        <v>0</v>
      </c>
      <c r="AF5" s="203">
        <v>0</v>
      </c>
      <c r="AG5" s="203">
        <v>37.54</v>
      </c>
      <c r="AH5" s="203">
        <v>0</v>
      </c>
      <c r="AI5" s="203">
        <v>61.56</v>
      </c>
      <c r="AJ5" s="203">
        <v>0</v>
      </c>
      <c r="AK5" s="203">
        <v>4.3499999999999996</v>
      </c>
      <c r="AL5" s="203">
        <v>0</v>
      </c>
      <c r="AM5" s="203">
        <v>0</v>
      </c>
      <c r="AN5" s="203">
        <v>0</v>
      </c>
      <c r="AO5" s="203">
        <v>93.02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1.88</v>
      </c>
      <c r="AD6" s="203">
        <v>0</v>
      </c>
      <c r="AE6" s="203">
        <v>0</v>
      </c>
      <c r="AF6" s="203">
        <v>0</v>
      </c>
      <c r="AG6" s="203">
        <v>37.54</v>
      </c>
      <c r="AH6" s="203">
        <v>0</v>
      </c>
      <c r="AI6" s="203">
        <v>61.56</v>
      </c>
      <c r="AJ6" s="203">
        <v>0</v>
      </c>
      <c r="AK6" s="203">
        <v>4.3499999999999996</v>
      </c>
      <c r="AL6" s="203">
        <v>0</v>
      </c>
      <c r="AM6" s="203">
        <v>0</v>
      </c>
      <c r="AN6" s="203">
        <v>0</v>
      </c>
      <c r="AO6" s="203">
        <v>93.02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1.88</v>
      </c>
      <c r="AD7" s="203">
        <v>0</v>
      </c>
      <c r="AE7" s="203">
        <v>0</v>
      </c>
      <c r="AF7" s="203">
        <v>0</v>
      </c>
      <c r="AG7" s="203">
        <v>37.54</v>
      </c>
      <c r="AH7" s="203">
        <v>0</v>
      </c>
      <c r="AI7" s="203">
        <v>61.56</v>
      </c>
      <c r="AJ7" s="203">
        <v>0</v>
      </c>
      <c r="AK7" s="203">
        <v>4.3499999999999996</v>
      </c>
      <c r="AL7" s="203">
        <v>0</v>
      </c>
      <c r="AM7" s="203">
        <v>0</v>
      </c>
      <c r="AN7" s="203">
        <v>0</v>
      </c>
      <c r="AO7" s="203">
        <v>93.02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1.88</v>
      </c>
      <c r="AD8" s="203">
        <v>0</v>
      </c>
      <c r="AE8" s="203">
        <v>0</v>
      </c>
      <c r="AF8" s="203">
        <v>0</v>
      </c>
      <c r="AG8" s="203">
        <v>37.54</v>
      </c>
      <c r="AH8" s="203">
        <v>0</v>
      </c>
      <c r="AI8" s="203">
        <v>61.56</v>
      </c>
      <c r="AJ8" s="203">
        <v>0</v>
      </c>
      <c r="AK8" s="203">
        <v>4.3499999999999996</v>
      </c>
      <c r="AL8" s="203">
        <v>0</v>
      </c>
      <c r="AM8" s="203">
        <v>0</v>
      </c>
      <c r="AN8" s="203">
        <v>0</v>
      </c>
      <c r="AO8" s="203">
        <v>93.02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1.88</v>
      </c>
      <c r="AD9" s="203">
        <v>0</v>
      </c>
      <c r="AE9" s="203">
        <v>0</v>
      </c>
      <c r="AF9" s="203">
        <v>0</v>
      </c>
      <c r="AG9" s="203">
        <v>37.54</v>
      </c>
      <c r="AH9" s="203">
        <v>0</v>
      </c>
      <c r="AI9" s="203">
        <v>61.56</v>
      </c>
      <c r="AJ9" s="203">
        <v>0</v>
      </c>
      <c r="AK9" s="203">
        <v>4.3499999999999996</v>
      </c>
      <c r="AL9" s="203">
        <v>0</v>
      </c>
      <c r="AM9" s="203">
        <v>0</v>
      </c>
      <c r="AN9" s="203">
        <v>0</v>
      </c>
      <c r="AO9" s="203">
        <v>93.02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1.88</v>
      </c>
      <c r="AD10" s="203">
        <v>0</v>
      </c>
      <c r="AE10" s="203">
        <v>0</v>
      </c>
      <c r="AF10" s="203">
        <v>0</v>
      </c>
      <c r="AG10" s="203">
        <v>37.54</v>
      </c>
      <c r="AH10" s="203">
        <v>0</v>
      </c>
      <c r="AI10" s="203">
        <v>61.56</v>
      </c>
      <c r="AJ10" s="203">
        <v>0</v>
      </c>
      <c r="AK10" s="203">
        <v>4.3499999999999996</v>
      </c>
      <c r="AL10" s="203">
        <v>0</v>
      </c>
      <c r="AM10" s="203">
        <v>0</v>
      </c>
      <c r="AN10" s="203">
        <v>0</v>
      </c>
      <c r="AO10" s="203">
        <v>93.02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1.88</v>
      </c>
      <c r="AD11" s="203">
        <v>0</v>
      </c>
      <c r="AE11" s="203">
        <v>0</v>
      </c>
      <c r="AF11" s="203">
        <v>0</v>
      </c>
      <c r="AG11" s="203">
        <v>37.54</v>
      </c>
      <c r="AH11" s="203">
        <v>0</v>
      </c>
      <c r="AI11" s="203">
        <v>61.56</v>
      </c>
      <c r="AJ11" s="203">
        <v>0</v>
      </c>
      <c r="AK11" s="203">
        <v>3.74</v>
      </c>
      <c r="AL11" s="203">
        <v>0</v>
      </c>
      <c r="AM11" s="203">
        <v>0</v>
      </c>
      <c r="AN11" s="203">
        <v>0</v>
      </c>
      <c r="AO11" s="203">
        <v>93.02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1.88</v>
      </c>
      <c r="AD12" s="203">
        <v>0</v>
      </c>
      <c r="AE12" s="203">
        <v>0</v>
      </c>
      <c r="AF12" s="203">
        <v>0</v>
      </c>
      <c r="AG12" s="203">
        <v>37.54</v>
      </c>
      <c r="AH12" s="203">
        <v>0</v>
      </c>
      <c r="AI12" s="203">
        <v>61.56</v>
      </c>
      <c r="AJ12" s="203">
        <v>0</v>
      </c>
      <c r="AK12" s="203">
        <v>3.74</v>
      </c>
      <c r="AL12" s="203">
        <v>0</v>
      </c>
      <c r="AM12" s="203">
        <v>0</v>
      </c>
      <c r="AN12" s="203">
        <v>0</v>
      </c>
      <c r="AO12" s="203">
        <v>93.02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1.88</v>
      </c>
      <c r="AD13" s="203">
        <v>0</v>
      </c>
      <c r="AE13" s="203">
        <v>0</v>
      </c>
      <c r="AF13" s="203">
        <v>0</v>
      </c>
      <c r="AG13" s="203">
        <v>37.54</v>
      </c>
      <c r="AH13" s="203">
        <v>0</v>
      </c>
      <c r="AI13" s="203">
        <v>61.56</v>
      </c>
      <c r="AJ13" s="203">
        <v>0</v>
      </c>
      <c r="AK13" s="203">
        <v>3.74</v>
      </c>
      <c r="AL13" s="203">
        <v>0</v>
      </c>
      <c r="AM13" s="203">
        <v>0</v>
      </c>
      <c r="AN13" s="203">
        <v>0</v>
      </c>
      <c r="AO13" s="203">
        <v>93.02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1.88</v>
      </c>
      <c r="AD14" s="203">
        <v>0</v>
      </c>
      <c r="AE14" s="203">
        <v>0</v>
      </c>
      <c r="AF14" s="203">
        <v>0</v>
      </c>
      <c r="AG14" s="203">
        <v>37.54</v>
      </c>
      <c r="AH14" s="203">
        <v>0</v>
      </c>
      <c r="AI14" s="203">
        <v>61.56</v>
      </c>
      <c r="AJ14" s="203">
        <v>0</v>
      </c>
      <c r="AK14" s="203">
        <v>3.74</v>
      </c>
      <c r="AL14" s="203">
        <v>0</v>
      </c>
      <c r="AM14" s="203">
        <v>0</v>
      </c>
      <c r="AN14" s="203">
        <v>0</v>
      </c>
      <c r="AO14" s="203">
        <v>93.02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1.88</v>
      </c>
      <c r="AD15" s="203">
        <v>0</v>
      </c>
      <c r="AE15" s="203">
        <v>0</v>
      </c>
      <c r="AF15" s="203">
        <v>0</v>
      </c>
      <c r="AG15" s="203">
        <v>37.54</v>
      </c>
      <c r="AH15" s="203">
        <v>0</v>
      </c>
      <c r="AI15" s="203">
        <v>61.56</v>
      </c>
      <c r="AJ15" s="203">
        <v>0</v>
      </c>
      <c r="AK15" s="203">
        <v>3.74</v>
      </c>
      <c r="AL15" s="203">
        <v>0</v>
      </c>
      <c r="AM15" s="203">
        <v>0</v>
      </c>
      <c r="AN15" s="203">
        <v>0</v>
      </c>
      <c r="AO15" s="203">
        <v>93.02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1.88</v>
      </c>
      <c r="AD16" s="203">
        <v>0</v>
      </c>
      <c r="AE16" s="203">
        <v>0</v>
      </c>
      <c r="AF16" s="203">
        <v>0</v>
      </c>
      <c r="AG16" s="203">
        <v>37.54</v>
      </c>
      <c r="AH16" s="203">
        <v>0</v>
      </c>
      <c r="AI16" s="203">
        <v>61.56</v>
      </c>
      <c r="AJ16" s="203">
        <v>0</v>
      </c>
      <c r="AK16" s="203">
        <v>3.74</v>
      </c>
      <c r="AL16" s="203">
        <v>0</v>
      </c>
      <c r="AM16" s="203">
        <v>0</v>
      </c>
      <c r="AN16" s="203">
        <v>0</v>
      </c>
      <c r="AO16" s="203">
        <v>93.02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1.88</v>
      </c>
      <c r="AD17" s="203">
        <v>0</v>
      </c>
      <c r="AE17" s="203">
        <v>0</v>
      </c>
      <c r="AF17" s="203">
        <v>0</v>
      </c>
      <c r="AG17" s="203">
        <v>37.54</v>
      </c>
      <c r="AH17" s="203">
        <v>0</v>
      </c>
      <c r="AI17" s="203">
        <v>61.56</v>
      </c>
      <c r="AJ17" s="203">
        <v>0</v>
      </c>
      <c r="AK17" s="203">
        <v>3.74</v>
      </c>
      <c r="AL17" s="203">
        <v>0</v>
      </c>
      <c r="AM17" s="203">
        <v>0</v>
      </c>
      <c r="AN17" s="203">
        <v>0</v>
      </c>
      <c r="AO17" s="203">
        <v>93.02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1.88</v>
      </c>
      <c r="AD18" s="203">
        <v>0</v>
      </c>
      <c r="AE18" s="203">
        <v>0</v>
      </c>
      <c r="AF18" s="203">
        <v>0</v>
      </c>
      <c r="AG18" s="203">
        <v>37.54</v>
      </c>
      <c r="AH18" s="203">
        <v>0</v>
      </c>
      <c r="AI18" s="203">
        <v>61.56</v>
      </c>
      <c r="AJ18" s="203">
        <v>0</v>
      </c>
      <c r="AK18" s="203">
        <v>3.74</v>
      </c>
      <c r="AL18" s="203">
        <v>0</v>
      </c>
      <c r="AM18" s="203">
        <v>0</v>
      </c>
      <c r="AN18" s="203">
        <v>0</v>
      </c>
      <c r="AO18" s="203">
        <v>93.02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1.88</v>
      </c>
      <c r="AD19" s="203">
        <v>0</v>
      </c>
      <c r="AE19" s="203">
        <v>0</v>
      </c>
      <c r="AF19" s="203">
        <v>0</v>
      </c>
      <c r="AG19" s="203">
        <v>37.54</v>
      </c>
      <c r="AH19" s="203">
        <v>0</v>
      </c>
      <c r="AI19" s="203">
        <v>61.56</v>
      </c>
      <c r="AJ19" s="203">
        <v>0</v>
      </c>
      <c r="AK19" s="203">
        <v>3.74</v>
      </c>
      <c r="AL19" s="203">
        <v>0</v>
      </c>
      <c r="AM19" s="203">
        <v>0</v>
      </c>
      <c r="AN19" s="203">
        <v>0</v>
      </c>
      <c r="AO19" s="203">
        <v>93.02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1.88</v>
      </c>
      <c r="AD20" s="203">
        <v>0</v>
      </c>
      <c r="AE20" s="203">
        <v>0</v>
      </c>
      <c r="AF20" s="203">
        <v>0</v>
      </c>
      <c r="AG20" s="203">
        <v>37.54</v>
      </c>
      <c r="AH20" s="203">
        <v>0</v>
      </c>
      <c r="AI20" s="203">
        <v>61.56</v>
      </c>
      <c r="AJ20" s="203">
        <v>0</v>
      </c>
      <c r="AK20" s="203">
        <v>3.74</v>
      </c>
      <c r="AL20" s="203">
        <v>0</v>
      </c>
      <c r="AM20" s="203">
        <v>0</v>
      </c>
      <c r="AN20" s="203">
        <v>0</v>
      </c>
      <c r="AO20" s="203">
        <v>93.02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1.88</v>
      </c>
      <c r="AD21" s="203">
        <v>0</v>
      </c>
      <c r="AE21" s="203">
        <v>0</v>
      </c>
      <c r="AF21" s="203">
        <v>0</v>
      </c>
      <c r="AG21" s="203">
        <v>37.54</v>
      </c>
      <c r="AH21" s="203">
        <v>0</v>
      </c>
      <c r="AI21" s="203">
        <v>61.56</v>
      </c>
      <c r="AJ21" s="203">
        <v>0</v>
      </c>
      <c r="AK21" s="203">
        <v>3.74</v>
      </c>
      <c r="AL21" s="203">
        <v>0</v>
      </c>
      <c r="AM21" s="203">
        <v>0</v>
      </c>
      <c r="AN21" s="203">
        <v>0</v>
      </c>
      <c r="AO21" s="203">
        <v>93.02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1.88</v>
      </c>
      <c r="AD22" s="203">
        <v>0</v>
      </c>
      <c r="AE22" s="203">
        <v>0</v>
      </c>
      <c r="AF22" s="203">
        <v>0</v>
      </c>
      <c r="AG22" s="203">
        <v>37.54</v>
      </c>
      <c r="AH22" s="203">
        <v>0</v>
      </c>
      <c r="AI22" s="203">
        <v>61.56</v>
      </c>
      <c r="AJ22" s="203">
        <v>0</v>
      </c>
      <c r="AK22" s="203">
        <v>3.74</v>
      </c>
      <c r="AL22" s="203">
        <v>0</v>
      </c>
      <c r="AM22" s="203">
        <v>0</v>
      </c>
      <c r="AN22" s="203">
        <v>0</v>
      </c>
      <c r="AO22" s="203">
        <v>93.02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1.88</v>
      </c>
      <c r="AD23" s="203">
        <v>0</v>
      </c>
      <c r="AE23" s="203">
        <v>0</v>
      </c>
      <c r="AF23" s="203">
        <v>0</v>
      </c>
      <c r="AG23" s="203">
        <v>37.54</v>
      </c>
      <c r="AH23" s="203">
        <v>0</v>
      </c>
      <c r="AI23" s="203">
        <v>61.56</v>
      </c>
      <c r="AJ23" s="203">
        <v>0</v>
      </c>
      <c r="AK23" s="203">
        <v>3.74</v>
      </c>
      <c r="AL23" s="203">
        <v>0</v>
      </c>
      <c r="AM23" s="203">
        <v>0</v>
      </c>
      <c r="AN23" s="203">
        <v>0</v>
      </c>
      <c r="AO23" s="203">
        <v>93.02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1.88</v>
      </c>
      <c r="AD24" s="203">
        <v>0</v>
      </c>
      <c r="AE24" s="203">
        <v>0</v>
      </c>
      <c r="AF24" s="203">
        <v>0</v>
      </c>
      <c r="AG24" s="203">
        <v>37.54</v>
      </c>
      <c r="AH24" s="203">
        <v>0</v>
      </c>
      <c r="AI24" s="203">
        <v>61.56</v>
      </c>
      <c r="AJ24" s="203">
        <v>0</v>
      </c>
      <c r="AK24" s="203">
        <v>3.74</v>
      </c>
      <c r="AL24" s="203">
        <v>0</v>
      </c>
      <c r="AM24" s="203">
        <v>0</v>
      </c>
      <c r="AN24" s="203">
        <v>0</v>
      </c>
      <c r="AO24" s="203">
        <v>93.02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1.88</v>
      </c>
      <c r="AD25" s="203">
        <v>0</v>
      </c>
      <c r="AE25" s="203">
        <v>0</v>
      </c>
      <c r="AF25" s="203">
        <v>0</v>
      </c>
      <c r="AG25" s="203">
        <v>37.54</v>
      </c>
      <c r="AH25" s="203">
        <v>0</v>
      </c>
      <c r="AI25" s="203">
        <v>61.56</v>
      </c>
      <c r="AJ25" s="203">
        <v>0</v>
      </c>
      <c r="AK25" s="203">
        <v>3.74</v>
      </c>
      <c r="AL25" s="203">
        <v>0</v>
      </c>
      <c r="AM25" s="203">
        <v>0</v>
      </c>
      <c r="AN25" s="203">
        <v>0</v>
      </c>
      <c r="AO25" s="203">
        <v>93.02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1.88</v>
      </c>
      <c r="AD26" s="203">
        <v>0</v>
      </c>
      <c r="AE26" s="203">
        <v>0</v>
      </c>
      <c r="AF26" s="203">
        <v>0</v>
      </c>
      <c r="AG26" s="203">
        <v>37.54</v>
      </c>
      <c r="AH26" s="203">
        <v>0</v>
      </c>
      <c r="AI26" s="203">
        <v>61.56</v>
      </c>
      <c r="AJ26" s="203">
        <v>0</v>
      </c>
      <c r="AK26" s="203">
        <v>3.74</v>
      </c>
      <c r="AL26" s="203">
        <v>0</v>
      </c>
      <c r="AM26" s="203">
        <v>0</v>
      </c>
      <c r="AN26" s="203">
        <v>0</v>
      </c>
      <c r="AO26" s="203">
        <v>93.02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1.88</v>
      </c>
      <c r="AD27" s="203">
        <v>0</v>
      </c>
      <c r="AE27" s="203">
        <v>0</v>
      </c>
      <c r="AF27" s="203">
        <v>0</v>
      </c>
      <c r="AG27" s="203">
        <v>37.54</v>
      </c>
      <c r="AH27" s="203">
        <v>0</v>
      </c>
      <c r="AI27" s="203">
        <v>61.56</v>
      </c>
      <c r="AJ27" s="203">
        <v>0</v>
      </c>
      <c r="AK27" s="203">
        <v>3.74</v>
      </c>
      <c r="AL27" s="203">
        <v>0</v>
      </c>
      <c r="AM27" s="203">
        <v>0</v>
      </c>
      <c r="AN27" s="203">
        <v>0</v>
      </c>
      <c r="AO27" s="203">
        <v>93.02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1.88</v>
      </c>
      <c r="AD28" s="203">
        <v>0</v>
      </c>
      <c r="AE28" s="203">
        <v>0</v>
      </c>
      <c r="AF28" s="203">
        <v>0</v>
      </c>
      <c r="AG28" s="203">
        <v>37.54</v>
      </c>
      <c r="AH28" s="203">
        <v>0</v>
      </c>
      <c r="AI28" s="203">
        <v>61.56</v>
      </c>
      <c r="AJ28" s="203">
        <v>0</v>
      </c>
      <c r="AK28" s="203">
        <v>3.74</v>
      </c>
      <c r="AL28" s="203">
        <v>0</v>
      </c>
      <c r="AM28" s="203">
        <v>0</v>
      </c>
      <c r="AN28" s="203">
        <v>0</v>
      </c>
      <c r="AO28" s="203">
        <v>93.02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1.88</v>
      </c>
      <c r="AD29" s="203">
        <v>0</v>
      </c>
      <c r="AE29" s="203">
        <v>0</v>
      </c>
      <c r="AF29" s="203">
        <v>0</v>
      </c>
      <c r="AG29" s="203">
        <v>37.54</v>
      </c>
      <c r="AH29" s="203">
        <v>0</v>
      </c>
      <c r="AI29" s="203">
        <v>61.56</v>
      </c>
      <c r="AJ29" s="203">
        <v>0</v>
      </c>
      <c r="AK29" s="203">
        <v>3.74</v>
      </c>
      <c r="AL29" s="203">
        <v>0</v>
      </c>
      <c r="AM29" s="203">
        <v>0</v>
      </c>
      <c r="AN29" s="203">
        <v>0</v>
      </c>
      <c r="AO29" s="203">
        <v>93.02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1.88</v>
      </c>
      <c r="AD30" s="203">
        <v>0</v>
      </c>
      <c r="AE30" s="203">
        <v>0</v>
      </c>
      <c r="AF30" s="203">
        <v>0</v>
      </c>
      <c r="AG30" s="203">
        <v>37.54</v>
      </c>
      <c r="AH30" s="203">
        <v>0</v>
      </c>
      <c r="AI30" s="203">
        <v>61.56</v>
      </c>
      <c r="AJ30" s="203">
        <v>0</v>
      </c>
      <c r="AK30" s="203">
        <v>3.74</v>
      </c>
      <c r="AL30" s="203">
        <v>0</v>
      </c>
      <c r="AM30" s="203">
        <v>0</v>
      </c>
      <c r="AN30" s="203">
        <v>0</v>
      </c>
      <c r="AO30" s="203">
        <v>93.02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1.88</v>
      </c>
      <c r="AD31" s="203">
        <v>0</v>
      </c>
      <c r="AE31" s="203">
        <v>0</v>
      </c>
      <c r="AF31" s="203">
        <v>0</v>
      </c>
      <c r="AG31" s="203">
        <v>37.54</v>
      </c>
      <c r="AH31" s="203">
        <v>0</v>
      </c>
      <c r="AI31" s="203">
        <v>61.56</v>
      </c>
      <c r="AJ31" s="203">
        <v>0</v>
      </c>
      <c r="AK31" s="203">
        <v>3.74</v>
      </c>
      <c r="AL31" s="203">
        <v>0</v>
      </c>
      <c r="AM31" s="203">
        <v>0</v>
      </c>
      <c r="AN31" s="203">
        <v>0</v>
      </c>
      <c r="AO31" s="203">
        <v>93.02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1.88</v>
      </c>
      <c r="AD32" s="203">
        <v>0</v>
      </c>
      <c r="AE32" s="203">
        <v>0</v>
      </c>
      <c r="AF32" s="203">
        <v>0</v>
      </c>
      <c r="AG32" s="203">
        <v>37.54</v>
      </c>
      <c r="AH32" s="203">
        <v>0</v>
      </c>
      <c r="AI32" s="203">
        <v>61.56</v>
      </c>
      <c r="AJ32" s="203">
        <v>0</v>
      </c>
      <c r="AK32" s="203">
        <v>3.74</v>
      </c>
      <c r="AL32" s="203">
        <v>0</v>
      </c>
      <c r="AM32" s="203">
        <v>0</v>
      </c>
      <c r="AN32" s="203">
        <v>0</v>
      </c>
      <c r="AO32" s="203">
        <v>93.02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1.88</v>
      </c>
      <c r="AD33" s="203">
        <v>0</v>
      </c>
      <c r="AE33" s="203">
        <v>0</v>
      </c>
      <c r="AF33" s="203">
        <v>0</v>
      </c>
      <c r="AG33" s="203">
        <v>37.54</v>
      </c>
      <c r="AH33" s="203">
        <v>0</v>
      </c>
      <c r="AI33" s="203">
        <v>61.56</v>
      </c>
      <c r="AJ33" s="203">
        <v>0</v>
      </c>
      <c r="AK33" s="203">
        <v>3.74</v>
      </c>
      <c r="AL33" s="203">
        <v>0</v>
      </c>
      <c r="AM33" s="203">
        <v>0</v>
      </c>
      <c r="AN33" s="203">
        <v>0</v>
      </c>
      <c r="AO33" s="203">
        <v>93.02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1.88</v>
      </c>
      <c r="AD34" s="203">
        <v>0</v>
      </c>
      <c r="AE34" s="203">
        <v>0</v>
      </c>
      <c r="AF34" s="203">
        <v>0</v>
      </c>
      <c r="AG34" s="203">
        <v>37.54</v>
      </c>
      <c r="AH34" s="203">
        <v>0</v>
      </c>
      <c r="AI34" s="203">
        <v>61.56</v>
      </c>
      <c r="AJ34" s="203">
        <v>0</v>
      </c>
      <c r="AK34" s="203">
        <v>3.74</v>
      </c>
      <c r="AL34" s="203">
        <v>0</v>
      </c>
      <c r="AM34" s="203">
        <v>0</v>
      </c>
      <c r="AN34" s="203">
        <v>0</v>
      </c>
      <c r="AO34" s="203">
        <v>93.02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1.88</v>
      </c>
      <c r="AD35" s="203">
        <v>0</v>
      </c>
      <c r="AE35" s="203">
        <v>0</v>
      </c>
      <c r="AF35" s="203">
        <v>0</v>
      </c>
      <c r="AG35" s="203">
        <v>37.54</v>
      </c>
      <c r="AH35" s="203">
        <v>0</v>
      </c>
      <c r="AI35" s="203">
        <v>61.56</v>
      </c>
      <c r="AJ35" s="203">
        <v>0</v>
      </c>
      <c r="AK35" s="203">
        <v>3.74</v>
      </c>
      <c r="AL35" s="203">
        <v>0</v>
      </c>
      <c r="AM35" s="203">
        <v>0</v>
      </c>
      <c r="AN35" s="203">
        <v>0</v>
      </c>
      <c r="AO35" s="203">
        <v>93.02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1.88</v>
      </c>
      <c r="AD36" s="203">
        <v>0</v>
      </c>
      <c r="AE36" s="203">
        <v>0</v>
      </c>
      <c r="AF36" s="203">
        <v>0</v>
      </c>
      <c r="AG36" s="203">
        <v>37.54</v>
      </c>
      <c r="AH36" s="203">
        <v>0</v>
      </c>
      <c r="AI36" s="203">
        <v>61.56</v>
      </c>
      <c r="AJ36" s="203">
        <v>0</v>
      </c>
      <c r="AK36" s="203">
        <v>3.74</v>
      </c>
      <c r="AL36" s="203">
        <v>0</v>
      </c>
      <c r="AM36" s="203">
        <v>0</v>
      </c>
      <c r="AN36" s="203">
        <v>0</v>
      </c>
      <c r="AO36" s="203">
        <v>93.02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1.88</v>
      </c>
      <c r="AD37" s="203">
        <v>0</v>
      </c>
      <c r="AE37" s="203">
        <v>0</v>
      </c>
      <c r="AF37" s="203">
        <v>0</v>
      </c>
      <c r="AG37" s="203">
        <v>37.54</v>
      </c>
      <c r="AH37" s="203">
        <v>0</v>
      </c>
      <c r="AI37" s="203">
        <v>61.56</v>
      </c>
      <c r="AJ37" s="203">
        <v>0</v>
      </c>
      <c r="AK37" s="203">
        <v>3.74</v>
      </c>
      <c r="AL37" s="203">
        <v>0</v>
      </c>
      <c r="AM37" s="203">
        <v>0</v>
      </c>
      <c r="AN37" s="203">
        <v>0</v>
      </c>
      <c r="AO37" s="203">
        <v>93.02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1.88</v>
      </c>
      <c r="AD38" s="203">
        <v>0</v>
      </c>
      <c r="AE38" s="203">
        <v>0</v>
      </c>
      <c r="AF38" s="203">
        <v>0</v>
      </c>
      <c r="AG38" s="203">
        <v>37.54</v>
      </c>
      <c r="AH38" s="203">
        <v>0</v>
      </c>
      <c r="AI38" s="203">
        <v>61.56</v>
      </c>
      <c r="AJ38" s="203">
        <v>0</v>
      </c>
      <c r="AK38" s="203">
        <v>3.74</v>
      </c>
      <c r="AL38" s="203">
        <v>0</v>
      </c>
      <c r="AM38" s="203">
        <v>0</v>
      </c>
      <c r="AN38" s="203">
        <v>0</v>
      </c>
      <c r="AO38" s="203">
        <v>93.02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1.88</v>
      </c>
      <c r="AD39" s="203">
        <v>0</v>
      </c>
      <c r="AE39" s="203">
        <v>0</v>
      </c>
      <c r="AF39" s="203">
        <v>0</v>
      </c>
      <c r="AG39" s="203">
        <v>37.54</v>
      </c>
      <c r="AH39" s="203">
        <v>0</v>
      </c>
      <c r="AI39" s="203">
        <v>61.56</v>
      </c>
      <c r="AJ39" s="203">
        <v>0</v>
      </c>
      <c r="AK39" s="203">
        <v>3.74</v>
      </c>
      <c r="AL39" s="203">
        <v>0</v>
      </c>
      <c r="AM39" s="203">
        <v>0</v>
      </c>
      <c r="AN39" s="203">
        <v>0</v>
      </c>
      <c r="AO39" s="203">
        <v>90.29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1.88</v>
      </c>
      <c r="AD40" s="203">
        <v>0</v>
      </c>
      <c r="AE40" s="203">
        <v>0</v>
      </c>
      <c r="AF40" s="203">
        <v>0</v>
      </c>
      <c r="AG40" s="203">
        <v>37.54</v>
      </c>
      <c r="AH40" s="203">
        <v>0</v>
      </c>
      <c r="AI40" s="203">
        <v>61.56</v>
      </c>
      <c r="AJ40" s="203">
        <v>0</v>
      </c>
      <c r="AK40" s="203">
        <v>3.74</v>
      </c>
      <c r="AL40" s="203">
        <v>0</v>
      </c>
      <c r="AM40" s="203">
        <v>0</v>
      </c>
      <c r="AN40" s="203">
        <v>0</v>
      </c>
      <c r="AO40" s="203">
        <v>90.29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1.88</v>
      </c>
      <c r="AD41" s="203">
        <v>0</v>
      </c>
      <c r="AE41" s="203">
        <v>0</v>
      </c>
      <c r="AF41" s="203">
        <v>0</v>
      </c>
      <c r="AG41" s="203">
        <v>37.54</v>
      </c>
      <c r="AH41" s="203">
        <v>6.01</v>
      </c>
      <c r="AI41" s="203">
        <v>61.56</v>
      </c>
      <c r="AJ41" s="203">
        <v>0</v>
      </c>
      <c r="AK41" s="203">
        <v>3.74</v>
      </c>
      <c r="AL41" s="203">
        <v>0</v>
      </c>
      <c r="AM41" s="203">
        <v>0</v>
      </c>
      <c r="AN41" s="203">
        <v>0</v>
      </c>
      <c r="AO41" s="203">
        <v>90.29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1.88</v>
      </c>
      <c r="AD42" s="203">
        <v>0</v>
      </c>
      <c r="AE42" s="203">
        <v>0</v>
      </c>
      <c r="AF42" s="203">
        <v>0</v>
      </c>
      <c r="AG42" s="203">
        <v>37.54</v>
      </c>
      <c r="AH42" s="203">
        <v>6.01</v>
      </c>
      <c r="AI42" s="203">
        <v>61.56</v>
      </c>
      <c r="AJ42" s="203">
        <v>0</v>
      </c>
      <c r="AK42" s="203">
        <v>3.74</v>
      </c>
      <c r="AL42" s="203">
        <v>0</v>
      </c>
      <c r="AM42" s="203">
        <v>0</v>
      </c>
      <c r="AN42" s="203">
        <v>0</v>
      </c>
      <c r="AO42" s="203">
        <v>90.29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1.94</v>
      </c>
      <c r="AD43" s="203">
        <v>0</v>
      </c>
      <c r="AE43" s="203">
        <v>0</v>
      </c>
      <c r="AF43" s="203">
        <v>0</v>
      </c>
      <c r="AG43" s="203">
        <v>37.54</v>
      </c>
      <c r="AH43" s="203">
        <v>12.01</v>
      </c>
      <c r="AI43" s="203">
        <v>61.56</v>
      </c>
      <c r="AJ43" s="203">
        <v>0</v>
      </c>
      <c r="AK43" s="203">
        <v>3.74</v>
      </c>
      <c r="AL43" s="203">
        <v>0</v>
      </c>
      <c r="AM43" s="203">
        <v>0</v>
      </c>
      <c r="AN43" s="203">
        <v>0</v>
      </c>
      <c r="AO43" s="203">
        <v>90.29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1.94</v>
      </c>
      <c r="AD44" s="203">
        <v>0</v>
      </c>
      <c r="AE44" s="203">
        <v>0</v>
      </c>
      <c r="AF44" s="203">
        <v>0</v>
      </c>
      <c r="AG44" s="203">
        <v>37.54</v>
      </c>
      <c r="AH44" s="203">
        <v>12.01</v>
      </c>
      <c r="AI44" s="203">
        <v>61.56</v>
      </c>
      <c r="AJ44" s="203">
        <v>0</v>
      </c>
      <c r="AK44" s="203">
        <v>3.74</v>
      </c>
      <c r="AL44" s="203">
        <v>0</v>
      </c>
      <c r="AM44" s="203">
        <v>0</v>
      </c>
      <c r="AN44" s="203">
        <v>0</v>
      </c>
      <c r="AO44" s="203">
        <v>90.29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1.94</v>
      </c>
      <c r="AD45" s="203">
        <v>0</v>
      </c>
      <c r="AE45" s="203">
        <v>0</v>
      </c>
      <c r="AF45" s="203">
        <v>0</v>
      </c>
      <c r="AG45" s="203">
        <v>37.54</v>
      </c>
      <c r="AH45" s="203">
        <v>18.02</v>
      </c>
      <c r="AI45" s="203">
        <v>61.56</v>
      </c>
      <c r="AJ45" s="203">
        <v>0</v>
      </c>
      <c r="AK45" s="203">
        <v>3.74</v>
      </c>
      <c r="AL45" s="203">
        <v>0</v>
      </c>
      <c r="AM45" s="203">
        <v>0</v>
      </c>
      <c r="AN45" s="203">
        <v>0</v>
      </c>
      <c r="AO45" s="203">
        <v>90.29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1.94</v>
      </c>
      <c r="AD46" s="203">
        <v>0</v>
      </c>
      <c r="AE46" s="203">
        <v>0</v>
      </c>
      <c r="AF46" s="203">
        <v>0</v>
      </c>
      <c r="AG46" s="203">
        <v>37.54</v>
      </c>
      <c r="AH46" s="203">
        <v>24.02</v>
      </c>
      <c r="AI46" s="203">
        <v>61.56</v>
      </c>
      <c r="AJ46" s="203">
        <v>0</v>
      </c>
      <c r="AK46" s="203">
        <v>3.74</v>
      </c>
      <c r="AL46" s="203">
        <v>0</v>
      </c>
      <c r="AM46" s="203">
        <v>0</v>
      </c>
      <c r="AN46" s="203">
        <v>0</v>
      </c>
      <c r="AO46" s="203">
        <v>90.29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1.99</v>
      </c>
      <c r="AD47" s="203">
        <v>0</v>
      </c>
      <c r="AE47" s="203">
        <v>0</v>
      </c>
      <c r="AF47" s="203">
        <v>0</v>
      </c>
      <c r="AG47" s="203">
        <v>37.54</v>
      </c>
      <c r="AH47" s="203">
        <v>24.02</v>
      </c>
      <c r="AI47" s="203">
        <v>61.56</v>
      </c>
      <c r="AJ47" s="203">
        <v>0</v>
      </c>
      <c r="AK47" s="203">
        <v>3.74</v>
      </c>
      <c r="AL47" s="203">
        <v>0</v>
      </c>
      <c r="AM47" s="203">
        <v>0</v>
      </c>
      <c r="AN47" s="203">
        <v>0</v>
      </c>
      <c r="AO47" s="203">
        <v>90.29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1.99</v>
      </c>
      <c r="AD48" s="203">
        <v>0</v>
      </c>
      <c r="AE48" s="203">
        <v>0</v>
      </c>
      <c r="AF48" s="203">
        <v>0</v>
      </c>
      <c r="AG48" s="203">
        <v>37.54</v>
      </c>
      <c r="AH48" s="203">
        <v>0</v>
      </c>
      <c r="AI48" s="203">
        <v>61.56</v>
      </c>
      <c r="AJ48" s="203">
        <v>0</v>
      </c>
      <c r="AK48" s="203">
        <v>3.74</v>
      </c>
      <c r="AL48" s="203">
        <v>0</v>
      </c>
      <c r="AM48" s="203">
        <v>0</v>
      </c>
      <c r="AN48" s="203">
        <v>0</v>
      </c>
      <c r="AO48" s="203">
        <v>90.29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1.98</v>
      </c>
      <c r="AD49" s="203">
        <v>-1.89</v>
      </c>
      <c r="AE49" s="203">
        <v>0</v>
      </c>
      <c r="AF49" s="203">
        <v>0</v>
      </c>
      <c r="AG49" s="203">
        <v>37.54</v>
      </c>
      <c r="AH49" s="203">
        <v>0</v>
      </c>
      <c r="AI49" s="203">
        <v>61.56</v>
      </c>
      <c r="AJ49" s="203">
        <v>0</v>
      </c>
      <c r="AK49" s="203">
        <v>4.3499999999999996</v>
      </c>
      <c r="AL49" s="203">
        <v>0</v>
      </c>
      <c r="AM49" s="203">
        <v>0</v>
      </c>
      <c r="AN49" s="203">
        <v>0</v>
      </c>
      <c r="AO49" s="203">
        <v>90.29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1.98</v>
      </c>
      <c r="AD50" s="203">
        <v>-1.89</v>
      </c>
      <c r="AE50" s="203">
        <v>0</v>
      </c>
      <c r="AF50" s="203">
        <v>0</v>
      </c>
      <c r="AG50" s="203">
        <v>37.54</v>
      </c>
      <c r="AH50" s="203">
        <v>0</v>
      </c>
      <c r="AI50" s="203">
        <v>61.56</v>
      </c>
      <c r="AJ50" s="203">
        <v>0</v>
      </c>
      <c r="AK50" s="203">
        <v>4.3499999999999996</v>
      </c>
      <c r="AL50" s="203">
        <v>0</v>
      </c>
      <c r="AM50" s="203">
        <v>0</v>
      </c>
      <c r="AN50" s="203">
        <v>0</v>
      </c>
      <c r="AO50" s="203">
        <v>90.29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1.98</v>
      </c>
      <c r="AD51" s="203">
        <v>-1.89</v>
      </c>
      <c r="AE51" s="203">
        <v>0</v>
      </c>
      <c r="AF51" s="203">
        <v>0</v>
      </c>
      <c r="AG51" s="203">
        <v>37.54</v>
      </c>
      <c r="AH51" s="203">
        <v>0</v>
      </c>
      <c r="AI51" s="203">
        <v>61.56</v>
      </c>
      <c r="AJ51" s="203">
        <v>0</v>
      </c>
      <c r="AK51" s="203">
        <v>3.99</v>
      </c>
      <c r="AL51" s="203">
        <v>0</v>
      </c>
      <c r="AM51" s="203">
        <v>0</v>
      </c>
      <c r="AN51" s="203">
        <v>0</v>
      </c>
      <c r="AO51" s="203">
        <v>87.55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1.98</v>
      </c>
      <c r="AD52" s="203">
        <v>0</v>
      </c>
      <c r="AE52" s="203">
        <v>0</v>
      </c>
      <c r="AF52" s="203">
        <v>0</v>
      </c>
      <c r="AG52" s="203">
        <v>37.54</v>
      </c>
      <c r="AH52" s="203">
        <v>0</v>
      </c>
      <c r="AI52" s="203">
        <v>61.56</v>
      </c>
      <c r="AJ52" s="203">
        <v>0</v>
      </c>
      <c r="AK52" s="203">
        <v>3.99</v>
      </c>
      <c r="AL52" s="203">
        <v>0</v>
      </c>
      <c r="AM52" s="203">
        <v>0</v>
      </c>
      <c r="AN52" s="203">
        <v>0</v>
      </c>
      <c r="AO52" s="203">
        <v>87.55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1.98</v>
      </c>
      <c r="AD53" s="203">
        <v>0</v>
      </c>
      <c r="AE53" s="203">
        <v>0</v>
      </c>
      <c r="AF53" s="203">
        <v>0</v>
      </c>
      <c r="AG53" s="203">
        <v>37.54</v>
      </c>
      <c r="AH53" s="203">
        <v>0</v>
      </c>
      <c r="AI53" s="203">
        <v>61.56</v>
      </c>
      <c r="AJ53" s="203">
        <v>0</v>
      </c>
      <c r="AK53" s="203">
        <v>3.99</v>
      </c>
      <c r="AL53" s="203">
        <v>0</v>
      </c>
      <c r="AM53" s="203">
        <v>0</v>
      </c>
      <c r="AN53" s="203">
        <v>0</v>
      </c>
      <c r="AO53" s="203">
        <v>87.55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1.98</v>
      </c>
      <c r="AD54" s="203">
        <v>0</v>
      </c>
      <c r="AE54" s="203">
        <v>0</v>
      </c>
      <c r="AF54" s="203">
        <v>0</v>
      </c>
      <c r="AG54" s="203">
        <v>37.54</v>
      </c>
      <c r="AH54" s="203">
        <v>0</v>
      </c>
      <c r="AI54" s="203">
        <v>61.56</v>
      </c>
      <c r="AJ54" s="203">
        <v>0</v>
      </c>
      <c r="AK54" s="203">
        <v>3.99</v>
      </c>
      <c r="AL54" s="203">
        <v>0</v>
      </c>
      <c r="AM54" s="203">
        <v>0</v>
      </c>
      <c r="AN54" s="203">
        <v>0</v>
      </c>
      <c r="AO54" s="203">
        <v>87.55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1.98</v>
      </c>
      <c r="AD55" s="203">
        <v>0</v>
      </c>
      <c r="AE55" s="203">
        <v>0</v>
      </c>
      <c r="AF55" s="203">
        <v>0</v>
      </c>
      <c r="AG55" s="203">
        <v>37.54</v>
      </c>
      <c r="AH55" s="203">
        <v>0</v>
      </c>
      <c r="AI55" s="203">
        <v>61.56</v>
      </c>
      <c r="AJ55" s="203">
        <v>0</v>
      </c>
      <c r="AK55" s="203">
        <v>3.99</v>
      </c>
      <c r="AL55" s="203">
        <v>0</v>
      </c>
      <c r="AM55" s="203">
        <v>0</v>
      </c>
      <c r="AN55" s="203">
        <v>0</v>
      </c>
      <c r="AO55" s="203">
        <v>87.55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2.0499999999999998</v>
      </c>
      <c r="AD56" s="203">
        <v>0</v>
      </c>
      <c r="AE56" s="203">
        <v>0</v>
      </c>
      <c r="AF56" s="203">
        <v>0</v>
      </c>
      <c r="AG56" s="203">
        <v>37.54</v>
      </c>
      <c r="AH56" s="203">
        <v>0</v>
      </c>
      <c r="AI56" s="203">
        <v>61.56</v>
      </c>
      <c r="AJ56" s="203">
        <v>0</v>
      </c>
      <c r="AK56" s="203">
        <v>3.99</v>
      </c>
      <c r="AL56" s="203">
        <v>0</v>
      </c>
      <c r="AM56" s="203">
        <v>0</v>
      </c>
      <c r="AN56" s="203">
        <v>0</v>
      </c>
      <c r="AO56" s="203">
        <v>87.55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2.0499999999999998</v>
      </c>
      <c r="AD57" s="203">
        <v>0</v>
      </c>
      <c r="AE57" s="203">
        <v>0</v>
      </c>
      <c r="AF57" s="203">
        <v>0</v>
      </c>
      <c r="AG57" s="203">
        <v>37.54</v>
      </c>
      <c r="AH57" s="203">
        <v>0</v>
      </c>
      <c r="AI57" s="203">
        <v>61.56</v>
      </c>
      <c r="AJ57" s="203">
        <v>0</v>
      </c>
      <c r="AK57" s="203">
        <v>3.99</v>
      </c>
      <c r="AL57" s="203">
        <v>0</v>
      </c>
      <c r="AM57" s="203">
        <v>0</v>
      </c>
      <c r="AN57" s="203">
        <v>0</v>
      </c>
      <c r="AO57" s="203">
        <v>87.55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2.0499999999999998</v>
      </c>
      <c r="AD58" s="203">
        <v>0</v>
      </c>
      <c r="AE58" s="203">
        <v>0</v>
      </c>
      <c r="AF58" s="203">
        <v>0</v>
      </c>
      <c r="AG58" s="203">
        <v>37.54</v>
      </c>
      <c r="AH58" s="203">
        <v>0</v>
      </c>
      <c r="AI58" s="203">
        <v>61.56</v>
      </c>
      <c r="AJ58" s="203">
        <v>0</v>
      </c>
      <c r="AK58" s="203">
        <v>3.99</v>
      </c>
      <c r="AL58" s="203">
        <v>0</v>
      </c>
      <c r="AM58" s="203">
        <v>0</v>
      </c>
      <c r="AN58" s="203">
        <v>0</v>
      </c>
      <c r="AO58" s="203">
        <v>87.55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1.99</v>
      </c>
      <c r="AD59" s="203">
        <v>0</v>
      </c>
      <c r="AE59" s="203">
        <v>0</v>
      </c>
      <c r="AF59" s="203">
        <v>0</v>
      </c>
      <c r="AG59" s="203">
        <v>37.54</v>
      </c>
      <c r="AH59" s="203">
        <v>0</v>
      </c>
      <c r="AI59" s="203">
        <v>61.56</v>
      </c>
      <c r="AJ59" s="203">
        <v>0</v>
      </c>
      <c r="AK59" s="203">
        <v>4.3499999999999996</v>
      </c>
      <c r="AL59" s="203">
        <v>0</v>
      </c>
      <c r="AM59" s="203">
        <v>0</v>
      </c>
      <c r="AN59" s="203">
        <v>0</v>
      </c>
      <c r="AO59" s="203">
        <v>87.55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1.99</v>
      </c>
      <c r="AD60" s="203">
        <v>0</v>
      </c>
      <c r="AE60" s="203">
        <v>0</v>
      </c>
      <c r="AF60" s="203">
        <v>0</v>
      </c>
      <c r="AG60" s="203">
        <v>37.54</v>
      </c>
      <c r="AH60" s="203">
        <v>0</v>
      </c>
      <c r="AI60" s="203">
        <v>61.56</v>
      </c>
      <c r="AJ60" s="203">
        <v>0</v>
      </c>
      <c r="AK60" s="203">
        <v>4.3499999999999996</v>
      </c>
      <c r="AL60" s="203">
        <v>0</v>
      </c>
      <c r="AM60" s="203">
        <v>0</v>
      </c>
      <c r="AN60" s="203">
        <v>0</v>
      </c>
      <c r="AO60" s="203">
        <v>87.55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1.99</v>
      </c>
      <c r="AD61" s="203">
        <v>0</v>
      </c>
      <c r="AE61" s="203">
        <v>0</v>
      </c>
      <c r="AF61" s="203">
        <v>0</v>
      </c>
      <c r="AG61" s="203">
        <v>37.54</v>
      </c>
      <c r="AH61" s="203">
        <v>0</v>
      </c>
      <c r="AI61" s="203">
        <v>61.56</v>
      </c>
      <c r="AJ61" s="203">
        <v>0</v>
      </c>
      <c r="AK61" s="203">
        <v>3.99</v>
      </c>
      <c r="AL61" s="203">
        <v>0</v>
      </c>
      <c r="AM61" s="203">
        <v>0</v>
      </c>
      <c r="AN61" s="203">
        <v>0</v>
      </c>
      <c r="AO61" s="203">
        <v>87.55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1.99</v>
      </c>
      <c r="AD62" s="203">
        <v>0</v>
      </c>
      <c r="AE62" s="203">
        <v>0</v>
      </c>
      <c r="AF62" s="203">
        <v>0</v>
      </c>
      <c r="AG62" s="203">
        <v>37.54</v>
      </c>
      <c r="AH62" s="203">
        <v>0</v>
      </c>
      <c r="AI62" s="203">
        <v>61.56</v>
      </c>
      <c r="AJ62" s="203">
        <v>0</v>
      </c>
      <c r="AK62" s="203">
        <v>3.99</v>
      </c>
      <c r="AL62" s="203">
        <v>0</v>
      </c>
      <c r="AM62" s="203">
        <v>0</v>
      </c>
      <c r="AN62" s="203">
        <v>0</v>
      </c>
      <c r="AO62" s="203">
        <v>87.55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1.99</v>
      </c>
      <c r="AD63" s="203">
        <v>0</v>
      </c>
      <c r="AE63" s="203">
        <v>0</v>
      </c>
      <c r="AF63" s="203">
        <v>0</v>
      </c>
      <c r="AG63" s="203">
        <v>37.54</v>
      </c>
      <c r="AH63" s="203">
        <v>0</v>
      </c>
      <c r="AI63" s="203">
        <v>61.56</v>
      </c>
      <c r="AJ63" s="203">
        <v>0</v>
      </c>
      <c r="AK63" s="203">
        <v>3.99</v>
      </c>
      <c r="AL63" s="203">
        <v>0</v>
      </c>
      <c r="AM63" s="203">
        <v>0</v>
      </c>
      <c r="AN63" s="203">
        <v>0</v>
      </c>
      <c r="AO63" s="203">
        <v>87.55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1.99</v>
      </c>
      <c r="AD64" s="203">
        <v>0</v>
      </c>
      <c r="AE64" s="203">
        <v>0</v>
      </c>
      <c r="AF64" s="203">
        <v>0</v>
      </c>
      <c r="AG64" s="203">
        <v>37.54</v>
      </c>
      <c r="AH64" s="203">
        <v>0</v>
      </c>
      <c r="AI64" s="203">
        <v>61.56</v>
      </c>
      <c r="AJ64" s="203">
        <v>0</v>
      </c>
      <c r="AK64" s="203">
        <v>3.99</v>
      </c>
      <c r="AL64" s="203">
        <v>0</v>
      </c>
      <c r="AM64" s="203">
        <v>0</v>
      </c>
      <c r="AN64" s="203">
        <v>0</v>
      </c>
      <c r="AO64" s="203">
        <v>87.55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2.0499999999999998</v>
      </c>
      <c r="AD65" s="203">
        <v>0</v>
      </c>
      <c r="AE65" s="203">
        <v>0</v>
      </c>
      <c r="AF65" s="203">
        <v>0</v>
      </c>
      <c r="AG65" s="203">
        <v>37.54</v>
      </c>
      <c r="AH65" s="203">
        <v>0</v>
      </c>
      <c r="AI65" s="203">
        <v>61.56</v>
      </c>
      <c r="AJ65" s="203">
        <v>0</v>
      </c>
      <c r="AK65" s="203">
        <v>3.99</v>
      </c>
      <c r="AL65" s="203">
        <v>0</v>
      </c>
      <c r="AM65" s="203">
        <v>0</v>
      </c>
      <c r="AN65" s="203">
        <v>0</v>
      </c>
      <c r="AO65" s="203">
        <v>87.55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2.0499999999999998</v>
      </c>
      <c r="AD66" s="203">
        <v>0</v>
      </c>
      <c r="AE66" s="203">
        <v>0</v>
      </c>
      <c r="AF66" s="203">
        <v>0</v>
      </c>
      <c r="AG66" s="203">
        <v>37.54</v>
      </c>
      <c r="AH66" s="203">
        <v>0</v>
      </c>
      <c r="AI66" s="203">
        <v>61.56</v>
      </c>
      <c r="AJ66" s="203">
        <v>0</v>
      </c>
      <c r="AK66" s="203">
        <v>4.3499999999999996</v>
      </c>
      <c r="AL66" s="203">
        <v>0</v>
      </c>
      <c r="AM66" s="203">
        <v>0</v>
      </c>
      <c r="AN66" s="203">
        <v>0</v>
      </c>
      <c r="AO66" s="203">
        <v>87.55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2.0499999999999998</v>
      </c>
      <c r="AD67" s="203">
        <v>0</v>
      </c>
      <c r="AE67" s="203">
        <v>0</v>
      </c>
      <c r="AF67" s="203">
        <v>0</v>
      </c>
      <c r="AG67" s="203">
        <v>37.54</v>
      </c>
      <c r="AH67" s="203">
        <v>0</v>
      </c>
      <c r="AI67" s="203">
        <v>61.56</v>
      </c>
      <c r="AJ67" s="203">
        <v>0</v>
      </c>
      <c r="AK67" s="203">
        <v>4.3499999999999996</v>
      </c>
      <c r="AL67" s="203">
        <v>0</v>
      </c>
      <c r="AM67" s="203">
        <v>0</v>
      </c>
      <c r="AN67" s="203">
        <v>0</v>
      </c>
      <c r="AO67" s="203">
        <v>87.55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2.0499999999999998</v>
      </c>
      <c r="AD68" s="203">
        <v>0</v>
      </c>
      <c r="AE68" s="203">
        <v>0</v>
      </c>
      <c r="AF68" s="203">
        <v>0</v>
      </c>
      <c r="AG68" s="203">
        <v>37.54</v>
      </c>
      <c r="AH68" s="203">
        <v>0</v>
      </c>
      <c r="AI68" s="203">
        <v>61.56</v>
      </c>
      <c r="AJ68" s="203">
        <v>0</v>
      </c>
      <c r="AK68" s="203">
        <v>4.3499999999999996</v>
      </c>
      <c r="AL68" s="203">
        <v>0</v>
      </c>
      <c r="AM68" s="203">
        <v>0</v>
      </c>
      <c r="AN68" s="203">
        <v>0</v>
      </c>
      <c r="AO68" s="203">
        <v>87.55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2.0499999999999998</v>
      </c>
      <c r="AD69" s="203">
        <v>0</v>
      </c>
      <c r="AE69" s="203">
        <v>0</v>
      </c>
      <c r="AF69" s="203">
        <v>0</v>
      </c>
      <c r="AG69" s="203">
        <v>37.54</v>
      </c>
      <c r="AH69" s="203">
        <v>0</v>
      </c>
      <c r="AI69" s="203">
        <v>61.56</v>
      </c>
      <c r="AJ69" s="203">
        <v>0</v>
      </c>
      <c r="AK69" s="203">
        <v>4.3499999999999996</v>
      </c>
      <c r="AL69" s="203">
        <v>0</v>
      </c>
      <c r="AM69" s="203">
        <v>0</v>
      </c>
      <c r="AN69" s="203">
        <v>0</v>
      </c>
      <c r="AO69" s="203">
        <v>87.55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2.0499999999999998</v>
      </c>
      <c r="AD70" s="203">
        <v>0</v>
      </c>
      <c r="AE70" s="203">
        <v>0</v>
      </c>
      <c r="AF70" s="203">
        <v>0</v>
      </c>
      <c r="AG70" s="203">
        <v>37.54</v>
      </c>
      <c r="AH70" s="203">
        <v>0</v>
      </c>
      <c r="AI70" s="203">
        <v>61.56</v>
      </c>
      <c r="AJ70" s="203">
        <v>0</v>
      </c>
      <c r="AK70" s="203">
        <v>4.3499999999999996</v>
      </c>
      <c r="AL70" s="203">
        <v>0</v>
      </c>
      <c r="AM70" s="203">
        <v>0</v>
      </c>
      <c r="AN70" s="203">
        <v>0</v>
      </c>
      <c r="AO70" s="203">
        <v>87.55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2.0499999999999998</v>
      </c>
      <c r="AD71" s="203">
        <v>0</v>
      </c>
      <c r="AE71" s="203">
        <v>0</v>
      </c>
      <c r="AF71" s="203">
        <v>0</v>
      </c>
      <c r="AG71" s="203">
        <v>37.54</v>
      </c>
      <c r="AH71" s="203">
        <v>0</v>
      </c>
      <c r="AI71" s="203">
        <v>61.56</v>
      </c>
      <c r="AJ71" s="203">
        <v>0</v>
      </c>
      <c r="AK71" s="203">
        <v>4.3499999999999996</v>
      </c>
      <c r="AL71" s="203">
        <v>0</v>
      </c>
      <c r="AM71" s="203">
        <v>0</v>
      </c>
      <c r="AN71" s="203">
        <v>0</v>
      </c>
      <c r="AO71" s="203">
        <v>87.55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2.0499999999999998</v>
      </c>
      <c r="AD72" s="203">
        <v>0</v>
      </c>
      <c r="AE72" s="203">
        <v>0</v>
      </c>
      <c r="AF72" s="203">
        <v>0</v>
      </c>
      <c r="AG72" s="203">
        <v>37.54</v>
      </c>
      <c r="AH72" s="203">
        <v>0</v>
      </c>
      <c r="AI72" s="203">
        <v>61.56</v>
      </c>
      <c r="AJ72" s="203">
        <v>0</v>
      </c>
      <c r="AK72" s="203">
        <v>4.3499999999999996</v>
      </c>
      <c r="AL72" s="203">
        <v>0</v>
      </c>
      <c r="AM72" s="203">
        <v>0</v>
      </c>
      <c r="AN72" s="203">
        <v>0</v>
      </c>
      <c r="AO72" s="203">
        <v>87.55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2.0499999999999998</v>
      </c>
      <c r="AD73" s="203">
        <v>0</v>
      </c>
      <c r="AE73" s="203">
        <v>0</v>
      </c>
      <c r="AF73" s="203">
        <v>0</v>
      </c>
      <c r="AG73" s="203">
        <v>37.54</v>
      </c>
      <c r="AH73" s="203">
        <v>0</v>
      </c>
      <c r="AI73" s="203">
        <v>61.56</v>
      </c>
      <c r="AJ73" s="203">
        <v>0</v>
      </c>
      <c r="AK73" s="203">
        <v>4.3499999999999996</v>
      </c>
      <c r="AL73" s="203">
        <v>0</v>
      </c>
      <c r="AM73" s="203">
        <v>0</v>
      </c>
      <c r="AN73" s="203">
        <v>0</v>
      </c>
      <c r="AO73" s="203">
        <v>87.55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2.0499999999999998</v>
      </c>
      <c r="AD74" s="203">
        <v>0</v>
      </c>
      <c r="AE74" s="203">
        <v>0</v>
      </c>
      <c r="AF74" s="203">
        <v>0</v>
      </c>
      <c r="AG74" s="203">
        <v>37.54</v>
      </c>
      <c r="AH74" s="203">
        <v>0</v>
      </c>
      <c r="AI74" s="203">
        <v>61.56</v>
      </c>
      <c r="AJ74" s="203">
        <v>0</v>
      </c>
      <c r="AK74" s="203">
        <v>4.3499999999999996</v>
      </c>
      <c r="AL74" s="203">
        <v>0</v>
      </c>
      <c r="AM74" s="203">
        <v>0</v>
      </c>
      <c r="AN74" s="203">
        <v>0</v>
      </c>
      <c r="AO74" s="203">
        <v>87.55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1.99</v>
      </c>
      <c r="AD75" s="203">
        <v>0</v>
      </c>
      <c r="AE75" s="203">
        <v>0</v>
      </c>
      <c r="AF75" s="203">
        <v>0</v>
      </c>
      <c r="AG75" s="203">
        <v>37.54</v>
      </c>
      <c r="AH75" s="203">
        <v>0</v>
      </c>
      <c r="AI75" s="203">
        <v>61.56</v>
      </c>
      <c r="AJ75" s="203">
        <v>0</v>
      </c>
      <c r="AK75" s="203">
        <v>4.3499999999999996</v>
      </c>
      <c r="AL75" s="203">
        <v>0</v>
      </c>
      <c r="AM75" s="203">
        <v>0</v>
      </c>
      <c r="AN75" s="203">
        <v>0</v>
      </c>
      <c r="AO75" s="203">
        <v>91.2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1.99</v>
      </c>
      <c r="AD76" s="203">
        <v>0</v>
      </c>
      <c r="AE76" s="203">
        <v>0</v>
      </c>
      <c r="AF76" s="203">
        <v>0</v>
      </c>
      <c r="AG76" s="203">
        <v>37.54</v>
      </c>
      <c r="AH76" s="203">
        <v>0</v>
      </c>
      <c r="AI76" s="203">
        <v>61.56</v>
      </c>
      <c r="AJ76" s="203">
        <v>0</v>
      </c>
      <c r="AK76" s="203">
        <v>4.3499999999999996</v>
      </c>
      <c r="AL76" s="203">
        <v>0</v>
      </c>
      <c r="AM76" s="203">
        <v>0</v>
      </c>
      <c r="AN76" s="203">
        <v>0</v>
      </c>
      <c r="AO76" s="203">
        <v>91.2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1.99</v>
      </c>
      <c r="AD77" s="203">
        <v>0</v>
      </c>
      <c r="AE77" s="203">
        <v>0</v>
      </c>
      <c r="AF77" s="203">
        <v>0</v>
      </c>
      <c r="AG77" s="203">
        <v>37.54</v>
      </c>
      <c r="AH77" s="203">
        <v>0</v>
      </c>
      <c r="AI77" s="203">
        <v>61.56</v>
      </c>
      <c r="AJ77" s="203">
        <v>0</v>
      </c>
      <c r="AK77" s="203">
        <v>4.3499999999999996</v>
      </c>
      <c r="AL77" s="203">
        <v>0</v>
      </c>
      <c r="AM77" s="203">
        <v>0</v>
      </c>
      <c r="AN77" s="203">
        <v>0</v>
      </c>
      <c r="AO77" s="203">
        <v>91.2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1.99</v>
      </c>
      <c r="AD78" s="203">
        <v>0</v>
      </c>
      <c r="AE78" s="203">
        <v>0</v>
      </c>
      <c r="AF78" s="203">
        <v>0</v>
      </c>
      <c r="AG78" s="203">
        <v>37.54</v>
      </c>
      <c r="AH78" s="203">
        <v>0</v>
      </c>
      <c r="AI78" s="203">
        <v>61.56</v>
      </c>
      <c r="AJ78" s="203">
        <v>0</v>
      </c>
      <c r="AK78" s="203">
        <v>4.3499999999999996</v>
      </c>
      <c r="AL78" s="203">
        <v>0</v>
      </c>
      <c r="AM78" s="203">
        <v>0</v>
      </c>
      <c r="AN78" s="203">
        <v>0</v>
      </c>
      <c r="AO78" s="203">
        <v>91.2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1.94</v>
      </c>
      <c r="AD79" s="203">
        <v>0</v>
      </c>
      <c r="AE79" s="203">
        <v>0</v>
      </c>
      <c r="AF79" s="203">
        <v>0</v>
      </c>
      <c r="AG79" s="203">
        <v>37.54</v>
      </c>
      <c r="AH79" s="203">
        <v>0</v>
      </c>
      <c r="AI79" s="203">
        <v>61.56</v>
      </c>
      <c r="AJ79" s="203">
        <v>0</v>
      </c>
      <c r="AK79" s="203">
        <v>4.3499999999999996</v>
      </c>
      <c r="AL79" s="203">
        <v>0</v>
      </c>
      <c r="AM79" s="203">
        <v>0</v>
      </c>
      <c r="AN79" s="203">
        <v>0</v>
      </c>
      <c r="AO79" s="203">
        <v>91.2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1.94</v>
      </c>
      <c r="AD80" s="203">
        <v>0</v>
      </c>
      <c r="AE80" s="203">
        <v>0</v>
      </c>
      <c r="AF80" s="203">
        <v>0</v>
      </c>
      <c r="AG80" s="203">
        <v>37.54</v>
      </c>
      <c r="AH80" s="203">
        <v>0</v>
      </c>
      <c r="AI80" s="203">
        <v>61.56</v>
      </c>
      <c r="AJ80" s="203">
        <v>0</v>
      </c>
      <c r="AK80" s="203">
        <v>4.3499999999999996</v>
      </c>
      <c r="AL80" s="203">
        <v>0</v>
      </c>
      <c r="AM80" s="203">
        <v>0</v>
      </c>
      <c r="AN80" s="203">
        <v>0</v>
      </c>
      <c r="AO80" s="203">
        <v>91.2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1.94</v>
      </c>
      <c r="AD81" s="203">
        <v>0</v>
      </c>
      <c r="AE81" s="203">
        <v>0</v>
      </c>
      <c r="AF81" s="203">
        <v>0</v>
      </c>
      <c r="AG81" s="203">
        <v>37.54</v>
      </c>
      <c r="AH81" s="203">
        <v>0</v>
      </c>
      <c r="AI81" s="203">
        <v>61.56</v>
      </c>
      <c r="AJ81" s="203">
        <v>0</v>
      </c>
      <c r="AK81" s="203">
        <v>4.6399999999999997</v>
      </c>
      <c r="AL81" s="203">
        <v>0</v>
      </c>
      <c r="AM81" s="203">
        <v>0</v>
      </c>
      <c r="AN81" s="203">
        <v>0</v>
      </c>
      <c r="AO81" s="203">
        <v>91.2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1.94</v>
      </c>
      <c r="AD82" s="203">
        <v>0</v>
      </c>
      <c r="AE82" s="203">
        <v>0</v>
      </c>
      <c r="AF82" s="203">
        <v>0</v>
      </c>
      <c r="AG82" s="203">
        <v>37.54</v>
      </c>
      <c r="AH82" s="203">
        <v>0</v>
      </c>
      <c r="AI82" s="203">
        <v>61.56</v>
      </c>
      <c r="AJ82" s="203">
        <v>0</v>
      </c>
      <c r="AK82" s="203">
        <v>4.6399999999999997</v>
      </c>
      <c r="AL82" s="203">
        <v>0</v>
      </c>
      <c r="AM82" s="203">
        <v>0</v>
      </c>
      <c r="AN82" s="203">
        <v>0</v>
      </c>
      <c r="AO82" s="203">
        <v>91.2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1.94</v>
      </c>
      <c r="AD83" s="203">
        <v>0</v>
      </c>
      <c r="AE83" s="203">
        <v>0</v>
      </c>
      <c r="AF83" s="203">
        <v>0</v>
      </c>
      <c r="AG83" s="203">
        <v>37.54</v>
      </c>
      <c r="AH83" s="203">
        <v>0</v>
      </c>
      <c r="AI83" s="203">
        <v>61.56</v>
      </c>
      <c r="AJ83" s="203">
        <v>0</v>
      </c>
      <c r="AK83" s="203">
        <v>4.6399999999999997</v>
      </c>
      <c r="AL83" s="203">
        <v>0</v>
      </c>
      <c r="AM83" s="203">
        <v>0</v>
      </c>
      <c r="AN83" s="203">
        <v>0</v>
      </c>
      <c r="AO83" s="203">
        <v>91.2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1.94</v>
      </c>
      <c r="AD84" s="203">
        <v>0</v>
      </c>
      <c r="AE84" s="203">
        <v>0</v>
      </c>
      <c r="AF84" s="203">
        <v>0</v>
      </c>
      <c r="AG84" s="203">
        <v>37.54</v>
      </c>
      <c r="AH84" s="203">
        <v>0</v>
      </c>
      <c r="AI84" s="203">
        <v>61.56</v>
      </c>
      <c r="AJ84" s="203">
        <v>0</v>
      </c>
      <c r="AK84" s="203">
        <v>4.6399999999999997</v>
      </c>
      <c r="AL84" s="203">
        <v>0</v>
      </c>
      <c r="AM84" s="203">
        <v>0</v>
      </c>
      <c r="AN84" s="203">
        <v>0</v>
      </c>
      <c r="AO84" s="203">
        <v>91.2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1.94</v>
      </c>
      <c r="AD85" s="203">
        <v>0</v>
      </c>
      <c r="AE85" s="203">
        <v>0</v>
      </c>
      <c r="AF85" s="203">
        <v>0</v>
      </c>
      <c r="AG85" s="203">
        <v>37.54</v>
      </c>
      <c r="AH85" s="203">
        <v>0</v>
      </c>
      <c r="AI85" s="203">
        <v>61.56</v>
      </c>
      <c r="AJ85" s="203">
        <v>0</v>
      </c>
      <c r="AK85" s="203">
        <v>4.3499999999999996</v>
      </c>
      <c r="AL85" s="203">
        <v>0</v>
      </c>
      <c r="AM85" s="203">
        <v>0</v>
      </c>
      <c r="AN85" s="203">
        <v>0</v>
      </c>
      <c r="AO85" s="203">
        <v>91.2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1.94</v>
      </c>
      <c r="AD86" s="203">
        <v>0</v>
      </c>
      <c r="AE86" s="203">
        <v>0</v>
      </c>
      <c r="AF86" s="203">
        <v>0</v>
      </c>
      <c r="AG86" s="203">
        <v>37.54</v>
      </c>
      <c r="AH86" s="203">
        <v>0</v>
      </c>
      <c r="AI86" s="203">
        <v>61.56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91.2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1.94</v>
      </c>
      <c r="AD87" s="203">
        <v>0</v>
      </c>
      <c r="AE87" s="203">
        <v>0</v>
      </c>
      <c r="AF87" s="203">
        <v>0</v>
      </c>
      <c r="AG87" s="203">
        <v>37.54</v>
      </c>
      <c r="AH87" s="203">
        <v>0</v>
      </c>
      <c r="AI87" s="203">
        <v>61.56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91.2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1.94</v>
      </c>
      <c r="AD88" s="203">
        <v>0</v>
      </c>
      <c r="AE88" s="203">
        <v>0</v>
      </c>
      <c r="AF88" s="203">
        <v>0</v>
      </c>
      <c r="AG88" s="203">
        <v>37.54</v>
      </c>
      <c r="AH88" s="203">
        <v>0</v>
      </c>
      <c r="AI88" s="203">
        <v>61.56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91.2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1.94</v>
      </c>
      <c r="AD89" s="203">
        <v>0</v>
      </c>
      <c r="AE89" s="203">
        <v>0</v>
      </c>
      <c r="AF89" s="203">
        <v>0</v>
      </c>
      <c r="AG89" s="203">
        <v>37.54</v>
      </c>
      <c r="AH89" s="203">
        <v>0</v>
      </c>
      <c r="AI89" s="203">
        <v>61.56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91.2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1.94</v>
      </c>
      <c r="AD90" s="203">
        <v>0</v>
      </c>
      <c r="AE90" s="203">
        <v>0</v>
      </c>
      <c r="AF90" s="203">
        <v>0</v>
      </c>
      <c r="AG90" s="203">
        <v>37.54</v>
      </c>
      <c r="AH90" s="203">
        <v>0</v>
      </c>
      <c r="AI90" s="203">
        <v>61.56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91.2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1.94</v>
      </c>
      <c r="AD91" s="203">
        <v>0</v>
      </c>
      <c r="AE91" s="203">
        <v>0</v>
      </c>
      <c r="AF91" s="203">
        <v>0</v>
      </c>
      <c r="AG91" s="203">
        <v>37.54</v>
      </c>
      <c r="AH91" s="203">
        <v>0</v>
      </c>
      <c r="AI91" s="203">
        <v>61.56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91.2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1.94</v>
      </c>
      <c r="AD92" s="203">
        <v>0</v>
      </c>
      <c r="AE92" s="203">
        <v>0</v>
      </c>
      <c r="AF92" s="203">
        <v>0</v>
      </c>
      <c r="AG92" s="203">
        <v>37.54</v>
      </c>
      <c r="AH92" s="203">
        <v>0</v>
      </c>
      <c r="AI92" s="203">
        <v>61.56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91.2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1.94</v>
      </c>
      <c r="AD93" s="203">
        <v>0</v>
      </c>
      <c r="AE93" s="203">
        <v>0</v>
      </c>
      <c r="AF93" s="203">
        <v>0</v>
      </c>
      <c r="AG93" s="203">
        <v>37.54</v>
      </c>
      <c r="AH93" s="203">
        <v>0</v>
      </c>
      <c r="AI93" s="203">
        <v>61.56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91.2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1.94</v>
      </c>
      <c r="AD94" s="203">
        <v>0</v>
      </c>
      <c r="AE94" s="203">
        <v>0</v>
      </c>
      <c r="AF94" s="203">
        <v>0</v>
      </c>
      <c r="AG94" s="203">
        <v>37.54</v>
      </c>
      <c r="AH94" s="203">
        <v>0</v>
      </c>
      <c r="AI94" s="203">
        <v>61.56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91.2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1.94</v>
      </c>
      <c r="AD95" s="203">
        <v>0</v>
      </c>
      <c r="AE95" s="203">
        <v>0</v>
      </c>
      <c r="AF95" s="203">
        <v>0</v>
      </c>
      <c r="AG95" s="203">
        <v>37.54</v>
      </c>
      <c r="AH95" s="203">
        <v>0</v>
      </c>
      <c r="AI95" s="203">
        <v>61.56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91.2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1.94</v>
      </c>
      <c r="AD96" s="203">
        <v>0</v>
      </c>
      <c r="AE96" s="203">
        <v>0</v>
      </c>
      <c r="AF96" s="203">
        <v>0</v>
      </c>
      <c r="AG96" s="203">
        <v>37.54</v>
      </c>
      <c r="AH96" s="203">
        <v>0</v>
      </c>
      <c r="AI96" s="203">
        <v>61.56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91.2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1.94</v>
      </c>
      <c r="AD97" s="203">
        <v>0</v>
      </c>
      <c r="AE97" s="203">
        <v>0</v>
      </c>
      <c r="AF97" s="203">
        <v>0</v>
      </c>
      <c r="AG97" s="203">
        <v>37.54</v>
      </c>
      <c r="AH97" s="203">
        <v>0</v>
      </c>
      <c r="AI97" s="203">
        <v>61.56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91.2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1.94</v>
      </c>
      <c r="AD98" s="203">
        <v>0</v>
      </c>
      <c r="AE98" s="203">
        <v>0</v>
      </c>
      <c r="AF98" s="203">
        <v>0</v>
      </c>
      <c r="AG98" s="203">
        <v>37.54</v>
      </c>
      <c r="AH98" s="203">
        <v>0</v>
      </c>
      <c r="AI98" s="203">
        <v>61.56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91.2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4.6537500000000002E-2</v>
      </c>
      <c r="AD99">
        <f t="shared" si="0"/>
        <v>-1.4174999999999999E-3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9.7725000000000159E-2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2.1805500000000011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3">
        <v>0</v>
      </c>
      <c r="C3" s="203">
        <v>0</v>
      </c>
      <c r="D3" s="203">
        <v>13.11</v>
      </c>
      <c r="E3" s="203">
        <v>0</v>
      </c>
      <c r="F3" s="203">
        <v>0</v>
      </c>
      <c r="G3" s="203">
        <v>21.32</v>
      </c>
      <c r="H3" s="203">
        <v>0</v>
      </c>
      <c r="I3" s="203">
        <v>6.73</v>
      </c>
      <c r="J3" s="203">
        <v>20.51</v>
      </c>
      <c r="K3" s="203">
        <v>1.79</v>
      </c>
      <c r="L3" s="203">
        <v>79.52</v>
      </c>
      <c r="M3" s="203">
        <v>1.02</v>
      </c>
      <c r="N3" s="203">
        <v>1.32</v>
      </c>
      <c r="O3" s="203">
        <v>0</v>
      </c>
      <c r="P3" s="203">
        <v>1.55</v>
      </c>
      <c r="Q3" s="203">
        <v>0.23</v>
      </c>
      <c r="R3" s="203">
        <v>0.47</v>
      </c>
      <c r="S3" s="203">
        <v>0.28999999999999998</v>
      </c>
      <c r="T3" s="203">
        <v>0</v>
      </c>
      <c r="U3" s="203">
        <v>2.25</v>
      </c>
      <c r="V3" s="203">
        <v>0.23</v>
      </c>
      <c r="W3" s="203">
        <v>0.56999999999999995</v>
      </c>
      <c r="X3" s="203">
        <v>1.65</v>
      </c>
      <c r="Y3" s="203">
        <v>0</v>
      </c>
      <c r="Z3" s="203">
        <v>2.82</v>
      </c>
      <c r="AA3" s="203">
        <v>0</v>
      </c>
      <c r="AB3" s="203">
        <v>0</v>
      </c>
      <c r="AC3" s="203">
        <v>12.74</v>
      </c>
      <c r="AD3" s="203">
        <v>0</v>
      </c>
      <c r="AE3" s="203">
        <v>0</v>
      </c>
      <c r="AF3" s="203">
        <v>0</v>
      </c>
      <c r="AG3" s="203">
        <v>24.1</v>
      </c>
      <c r="AH3" s="203">
        <v>0</v>
      </c>
      <c r="AI3" s="203">
        <v>39.520000000000003</v>
      </c>
      <c r="AJ3" s="203">
        <v>0</v>
      </c>
      <c r="AK3" s="203">
        <v>19.61</v>
      </c>
      <c r="AL3" s="203">
        <v>0</v>
      </c>
      <c r="AM3" s="203">
        <v>0</v>
      </c>
      <c r="AN3" s="203">
        <v>0</v>
      </c>
      <c r="AO3" s="203">
        <v>277.33999999999997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13.11</v>
      </c>
      <c r="E4" s="203">
        <v>0</v>
      </c>
      <c r="F4" s="203">
        <v>0</v>
      </c>
      <c r="G4" s="203">
        <v>21.32</v>
      </c>
      <c r="H4" s="203">
        <v>0</v>
      </c>
      <c r="I4" s="203">
        <v>6.73</v>
      </c>
      <c r="J4" s="203">
        <v>20.51</v>
      </c>
      <c r="K4" s="203">
        <v>1.79</v>
      </c>
      <c r="L4" s="203">
        <v>79.52</v>
      </c>
      <c r="M4" s="203">
        <v>1.02</v>
      </c>
      <c r="N4" s="203">
        <v>1.32</v>
      </c>
      <c r="O4" s="203">
        <v>0</v>
      </c>
      <c r="P4" s="203">
        <v>1.55</v>
      </c>
      <c r="Q4" s="203">
        <v>0.23</v>
      </c>
      <c r="R4" s="203">
        <v>0.47</v>
      </c>
      <c r="S4" s="203">
        <v>0.28999999999999998</v>
      </c>
      <c r="T4" s="203">
        <v>0</v>
      </c>
      <c r="U4" s="203">
        <v>2.25</v>
      </c>
      <c r="V4" s="203">
        <v>0.23</v>
      </c>
      <c r="W4" s="203">
        <v>0.51</v>
      </c>
      <c r="X4" s="203">
        <v>1.65</v>
      </c>
      <c r="Y4" s="203">
        <v>0</v>
      </c>
      <c r="Z4" s="203">
        <v>2.82</v>
      </c>
      <c r="AA4" s="203">
        <v>0</v>
      </c>
      <c r="AB4" s="203">
        <v>0</v>
      </c>
      <c r="AC4" s="203">
        <v>12.74</v>
      </c>
      <c r="AD4" s="203">
        <v>0</v>
      </c>
      <c r="AE4" s="203">
        <v>0</v>
      </c>
      <c r="AF4" s="203">
        <v>0</v>
      </c>
      <c r="AG4" s="203">
        <v>24.1</v>
      </c>
      <c r="AH4" s="203">
        <v>0</v>
      </c>
      <c r="AI4" s="203">
        <v>39.520000000000003</v>
      </c>
      <c r="AJ4" s="203">
        <v>0</v>
      </c>
      <c r="AK4" s="203">
        <v>19.61</v>
      </c>
      <c r="AL4" s="203">
        <v>0</v>
      </c>
      <c r="AM4" s="203">
        <v>0</v>
      </c>
      <c r="AN4" s="203">
        <v>0</v>
      </c>
      <c r="AO4" s="203">
        <v>277.33999999999997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13.11</v>
      </c>
      <c r="E5" s="203">
        <v>0</v>
      </c>
      <c r="F5" s="203">
        <v>0</v>
      </c>
      <c r="G5" s="203">
        <v>21.32</v>
      </c>
      <c r="H5" s="203">
        <v>0</v>
      </c>
      <c r="I5" s="203">
        <v>6.73</v>
      </c>
      <c r="J5" s="203">
        <v>20.51</v>
      </c>
      <c r="K5" s="203">
        <v>1.79</v>
      </c>
      <c r="L5" s="203">
        <v>109.52</v>
      </c>
      <c r="M5" s="203">
        <v>1.02</v>
      </c>
      <c r="N5" s="203">
        <v>1.32</v>
      </c>
      <c r="O5" s="203">
        <v>0</v>
      </c>
      <c r="P5" s="203">
        <v>1.55</v>
      </c>
      <c r="Q5" s="203">
        <v>0.23</v>
      </c>
      <c r="R5" s="203">
        <v>0.47</v>
      </c>
      <c r="S5" s="203">
        <v>0.28999999999999998</v>
      </c>
      <c r="T5" s="203">
        <v>0</v>
      </c>
      <c r="U5" s="203">
        <v>2.25</v>
      </c>
      <c r="V5" s="203">
        <v>0.23</v>
      </c>
      <c r="W5" s="203">
        <v>0.51</v>
      </c>
      <c r="X5" s="203">
        <v>1.65</v>
      </c>
      <c r="Y5" s="203">
        <v>0</v>
      </c>
      <c r="Z5" s="203">
        <v>2.82</v>
      </c>
      <c r="AA5" s="203">
        <v>0</v>
      </c>
      <c r="AB5" s="203">
        <v>0</v>
      </c>
      <c r="AC5" s="203">
        <v>12.74</v>
      </c>
      <c r="AD5" s="203">
        <v>0</v>
      </c>
      <c r="AE5" s="203">
        <v>0</v>
      </c>
      <c r="AF5" s="203">
        <v>0</v>
      </c>
      <c r="AG5" s="203">
        <v>24.1</v>
      </c>
      <c r="AH5" s="203">
        <v>0</v>
      </c>
      <c r="AI5" s="203">
        <v>39.520000000000003</v>
      </c>
      <c r="AJ5" s="203">
        <v>0</v>
      </c>
      <c r="AK5" s="203">
        <v>19.61</v>
      </c>
      <c r="AL5" s="203">
        <v>0</v>
      </c>
      <c r="AM5" s="203">
        <v>0</v>
      </c>
      <c r="AN5" s="203">
        <v>0</v>
      </c>
      <c r="AO5" s="203">
        <v>277.33999999999997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13.11</v>
      </c>
      <c r="E6" s="203">
        <v>0</v>
      </c>
      <c r="F6" s="203">
        <v>0</v>
      </c>
      <c r="G6" s="203">
        <v>21.32</v>
      </c>
      <c r="H6" s="203">
        <v>0</v>
      </c>
      <c r="I6" s="203">
        <v>6.73</v>
      </c>
      <c r="J6" s="203">
        <v>20.51</v>
      </c>
      <c r="K6" s="203">
        <v>1.79</v>
      </c>
      <c r="L6" s="203">
        <v>129.52000000000001</v>
      </c>
      <c r="M6" s="203">
        <v>1.02</v>
      </c>
      <c r="N6" s="203">
        <v>1.32</v>
      </c>
      <c r="O6" s="203">
        <v>0</v>
      </c>
      <c r="P6" s="203">
        <v>1.55</v>
      </c>
      <c r="Q6" s="203">
        <v>0.23</v>
      </c>
      <c r="R6" s="203">
        <v>0.47</v>
      </c>
      <c r="S6" s="203">
        <v>0.28999999999999998</v>
      </c>
      <c r="T6" s="203">
        <v>0</v>
      </c>
      <c r="U6" s="203">
        <v>2.25</v>
      </c>
      <c r="V6" s="203">
        <v>0.23</v>
      </c>
      <c r="W6" s="203">
        <v>0.51</v>
      </c>
      <c r="X6" s="203">
        <v>1.65</v>
      </c>
      <c r="Y6" s="203">
        <v>0</v>
      </c>
      <c r="Z6" s="203">
        <v>2.82</v>
      </c>
      <c r="AA6" s="203">
        <v>0</v>
      </c>
      <c r="AB6" s="203">
        <v>0</v>
      </c>
      <c r="AC6" s="203">
        <v>12.74</v>
      </c>
      <c r="AD6" s="203">
        <v>0</v>
      </c>
      <c r="AE6" s="203">
        <v>0</v>
      </c>
      <c r="AF6" s="203">
        <v>0</v>
      </c>
      <c r="AG6" s="203">
        <v>24.1</v>
      </c>
      <c r="AH6" s="203">
        <v>0</v>
      </c>
      <c r="AI6" s="203">
        <v>39.520000000000003</v>
      </c>
      <c r="AJ6" s="203">
        <v>0</v>
      </c>
      <c r="AK6" s="203">
        <v>19.61</v>
      </c>
      <c r="AL6" s="203">
        <v>0</v>
      </c>
      <c r="AM6" s="203">
        <v>0</v>
      </c>
      <c r="AN6" s="203">
        <v>0</v>
      </c>
      <c r="AO6" s="203">
        <v>277.33999999999997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13.11</v>
      </c>
      <c r="E7" s="203">
        <v>0</v>
      </c>
      <c r="F7" s="203">
        <v>0</v>
      </c>
      <c r="G7" s="203">
        <v>21.32</v>
      </c>
      <c r="H7" s="203">
        <v>0</v>
      </c>
      <c r="I7" s="203">
        <v>6.73</v>
      </c>
      <c r="J7" s="203">
        <v>20.51</v>
      </c>
      <c r="K7" s="203">
        <v>1.79</v>
      </c>
      <c r="L7" s="203">
        <v>129.52000000000001</v>
      </c>
      <c r="M7" s="203">
        <v>1.02</v>
      </c>
      <c r="N7" s="203">
        <v>1.32</v>
      </c>
      <c r="O7" s="203">
        <v>0</v>
      </c>
      <c r="P7" s="203">
        <v>1.55</v>
      </c>
      <c r="Q7" s="203">
        <v>0.23</v>
      </c>
      <c r="R7" s="203">
        <v>0.47</v>
      </c>
      <c r="S7" s="203">
        <v>0.28999999999999998</v>
      </c>
      <c r="T7" s="203">
        <v>0</v>
      </c>
      <c r="U7" s="203">
        <v>2.25</v>
      </c>
      <c r="V7" s="203">
        <v>0.23</v>
      </c>
      <c r="W7" s="203">
        <v>0.51</v>
      </c>
      <c r="X7" s="203">
        <v>1.65</v>
      </c>
      <c r="Y7" s="203">
        <v>0</v>
      </c>
      <c r="Z7" s="203">
        <v>2.82</v>
      </c>
      <c r="AA7" s="203">
        <v>0</v>
      </c>
      <c r="AB7" s="203">
        <v>0</v>
      </c>
      <c r="AC7" s="203">
        <v>12.74</v>
      </c>
      <c r="AD7" s="203">
        <v>0</v>
      </c>
      <c r="AE7" s="203">
        <v>0</v>
      </c>
      <c r="AF7" s="203">
        <v>0</v>
      </c>
      <c r="AG7" s="203">
        <v>24.1</v>
      </c>
      <c r="AH7" s="203">
        <v>0</v>
      </c>
      <c r="AI7" s="203">
        <v>39.520000000000003</v>
      </c>
      <c r="AJ7" s="203">
        <v>0</v>
      </c>
      <c r="AK7" s="203">
        <v>19.61</v>
      </c>
      <c r="AL7" s="203">
        <v>0</v>
      </c>
      <c r="AM7" s="203">
        <v>0</v>
      </c>
      <c r="AN7" s="203">
        <v>0</v>
      </c>
      <c r="AO7" s="203">
        <v>277.33999999999997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13.11</v>
      </c>
      <c r="E8" s="203">
        <v>0</v>
      </c>
      <c r="F8" s="203">
        <v>0</v>
      </c>
      <c r="G8" s="203">
        <v>21.32</v>
      </c>
      <c r="H8" s="203">
        <v>0</v>
      </c>
      <c r="I8" s="203">
        <v>6.73</v>
      </c>
      <c r="J8" s="203">
        <v>20.51</v>
      </c>
      <c r="K8" s="203">
        <v>1.79</v>
      </c>
      <c r="L8" s="203">
        <v>179.52</v>
      </c>
      <c r="M8" s="203">
        <v>1.02</v>
      </c>
      <c r="N8" s="203">
        <v>1.32</v>
      </c>
      <c r="O8" s="203">
        <v>0</v>
      </c>
      <c r="P8" s="203">
        <v>1.55</v>
      </c>
      <c r="Q8" s="203">
        <v>0.23</v>
      </c>
      <c r="R8" s="203">
        <v>0.47</v>
      </c>
      <c r="S8" s="203">
        <v>0.28999999999999998</v>
      </c>
      <c r="T8" s="203">
        <v>0</v>
      </c>
      <c r="U8" s="203">
        <v>2.25</v>
      </c>
      <c r="V8" s="203">
        <v>0.23</v>
      </c>
      <c r="W8" s="203">
        <v>0.51</v>
      </c>
      <c r="X8" s="203">
        <v>1.65</v>
      </c>
      <c r="Y8" s="203">
        <v>0</v>
      </c>
      <c r="Z8" s="203">
        <v>2.82</v>
      </c>
      <c r="AA8" s="203">
        <v>0</v>
      </c>
      <c r="AB8" s="203">
        <v>0</v>
      </c>
      <c r="AC8" s="203">
        <v>12.74</v>
      </c>
      <c r="AD8" s="203">
        <v>0</v>
      </c>
      <c r="AE8" s="203">
        <v>0</v>
      </c>
      <c r="AF8" s="203">
        <v>0</v>
      </c>
      <c r="AG8" s="203">
        <v>24.1</v>
      </c>
      <c r="AH8" s="203">
        <v>0</v>
      </c>
      <c r="AI8" s="203">
        <v>39.520000000000003</v>
      </c>
      <c r="AJ8" s="203">
        <v>0</v>
      </c>
      <c r="AK8" s="203">
        <v>19.61</v>
      </c>
      <c r="AL8" s="203">
        <v>0</v>
      </c>
      <c r="AM8" s="203">
        <v>0</v>
      </c>
      <c r="AN8" s="203">
        <v>0</v>
      </c>
      <c r="AO8" s="203">
        <v>277.33999999999997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13.11</v>
      </c>
      <c r="E9" s="203">
        <v>0</v>
      </c>
      <c r="F9" s="203">
        <v>0</v>
      </c>
      <c r="G9" s="203">
        <v>21.32</v>
      </c>
      <c r="H9" s="203">
        <v>0</v>
      </c>
      <c r="I9" s="203">
        <v>6.73</v>
      </c>
      <c r="J9" s="203">
        <v>20.51</v>
      </c>
      <c r="K9" s="203">
        <v>1.79</v>
      </c>
      <c r="L9" s="203">
        <v>179.52</v>
      </c>
      <c r="M9" s="203">
        <v>1.02</v>
      </c>
      <c r="N9" s="203">
        <v>1.32</v>
      </c>
      <c r="O9" s="203">
        <v>0</v>
      </c>
      <c r="P9" s="203">
        <v>1.55</v>
      </c>
      <c r="Q9" s="203">
        <v>0.23</v>
      </c>
      <c r="R9" s="203">
        <v>0.47</v>
      </c>
      <c r="S9" s="203">
        <v>0.28999999999999998</v>
      </c>
      <c r="T9" s="203">
        <v>0</v>
      </c>
      <c r="U9" s="203">
        <v>2.25</v>
      </c>
      <c r="V9" s="203">
        <v>0.23</v>
      </c>
      <c r="W9" s="203">
        <v>0.51</v>
      </c>
      <c r="X9" s="203">
        <v>1.65</v>
      </c>
      <c r="Y9" s="203">
        <v>0</v>
      </c>
      <c r="Z9" s="203">
        <v>2.82</v>
      </c>
      <c r="AA9" s="203">
        <v>0</v>
      </c>
      <c r="AB9" s="203">
        <v>0</v>
      </c>
      <c r="AC9" s="203">
        <v>12.74</v>
      </c>
      <c r="AD9" s="203">
        <v>0</v>
      </c>
      <c r="AE9" s="203">
        <v>0</v>
      </c>
      <c r="AF9" s="203">
        <v>0</v>
      </c>
      <c r="AG9" s="203">
        <v>24.1</v>
      </c>
      <c r="AH9" s="203">
        <v>0</v>
      </c>
      <c r="AI9" s="203">
        <v>39.520000000000003</v>
      </c>
      <c r="AJ9" s="203">
        <v>0</v>
      </c>
      <c r="AK9" s="203">
        <v>19.61</v>
      </c>
      <c r="AL9" s="203">
        <v>0</v>
      </c>
      <c r="AM9" s="203">
        <v>0</v>
      </c>
      <c r="AN9" s="203">
        <v>0</v>
      </c>
      <c r="AO9" s="203">
        <v>277.33999999999997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13.11</v>
      </c>
      <c r="E10" s="203">
        <v>0</v>
      </c>
      <c r="F10" s="203">
        <v>0</v>
      </c>
      <c r="G10" s="203">
        <v>21.32</v>
      </c>
      <c r="H10" s="203">
        <v>0</v>
      </c>
      <c r="I10" s="203">
        <v>6.73</v>
      </c>
      <c r="J10" s="203">
        <v>20.51</v>
      </c>
      <c r="K10" s="203">
        <v>1.79</v>
      </c>
      <c r="L10" s="203">
        <v>179.52</v>
      </c>
      <c r="M10" s="203">
        <v>1.02</v>
      </c>
      <c r="N10" s="203">
        <v>1.32</v>
      </c>
      <c r="O10" s="203">
        <v>0</v>
      </c>
      <c r="P10" s="203">
        <v>1.55</v>
      </c>
      <c r="Q10" s="203">
        <v>0.23</v>
      </c>
      <c r="R10" s="203">
        <v>0.47</v>
      </c>
      <c r="S10" s="203">
        <v>0.28999999999999998</v>
      </c>
      <c r="T10" s="203">
        <v>0</v>
      </c>
      <c r="U10" s="203">
        <v>2.25</v>
      </c>
      <c r="V10" s="203">
        <v>0.23</v>
      </c>
      <c r="W10" s="203">
        <v>0.51</v>
      </c>
      <c r="X10" s="203">
        <v>1.65</v>
      </c>
      <c r="Y10" s="203">
        <v>0</v>
      </c>
      <c r="Z10" s="203">
        <v>2.82</v>
      </c>
      <c r="AA10" s="203">
        <v>0</v>
      </c>
      <c r="AB10" s="203">
        <v>0</v>
      </c>
      <c r="AC10" s="203">
        <v>12.74</v>
      </c>
      <c r="AD10" s="203">
        <v>0</v>
      </c>
      <c r="AE10" s="203">
        <v>0</v>
      </c>
      <c r="AF10" s="203">
        <v>0</v>
      </c>
      <c r="AG10" s="203">
        <v>24.1</v>
      </c>
      <c r="AH10" s="203">
        <v>0</v>
      </c>
      <c r="AI10" s="203">
        <v>39.520000000000003</v>
      </c>
      <c r="AJ10" s="203">
        <v>0</v>
      </c>
      <c r="AK10" s="203">
        <v>19.61</v>
      </c>
      <c r="AL10" s="203">
        <v>0</v>
      </c>
      <c r="AM10" s="203">
        <v>0</v>
      </c>
      <c r="AN10" s="203">
        <v>0</v>
      </c>
      <c r="AO10" s="203">
        <v>277.33999999999997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13.11</v>
      </c>
      <c r="E11" s="203">
        <v>0</v>
      </c>
      <c r="F11" s="203">
        <v>0</v>
      </c>
      <c r="G11" s="203">
        <v>21.32</v>
      </c>
      <c r="H11" s="203">
        <v>0</v>
      </c>
      <c r="I11" s="203">
        <v>6.73</v>
      </c>
      <c r="J11" s="203">
        <v>20.51</v>
      </c>
      <c r="K11" s="203">
        <v>1.31</v>
      </c>
      <c r="L11" s="203">
        <v>242.19</v>
      </c>
      <c r="M11" s="203">
        <v>1.02</v>
      </c>
      <c r="N11" s="203">
        <v>1.32</v>
      </c>
      <c r="O11" s="203">
        <v>0</v>
      </c>
      <c r="P11" s="203">
        <v>1.55</v>
      </c>
      <c r="Q11" s="203">
        <v>0.23</v>
      </c>
      <c r="R11" s="203">
        <v>0.47</v>
      </c>
      <c r="S11" s="203">
        <v>0.28999999999999998</v>
      </c>
      <c r="T11" s="203">
        <v>0</v>
      </c>
      <c r="U11" s="203">
        <v>2.25</v>
      </c>
      <c r="V11" s="203">
        <v>0.23</v>
      </c>
      <c r="W11" s="203">
        <v>0.51</v>
      </c>
      <c r="X11" s="203">
        <v>1.65</v>
      </c>
      <c r="Y11" s="203">
        <v>0</v>
      </c>
      <c r="Z11" s="203">
        <v>2.82</v>
      </c>
      <c r="AA11" s="203">
        <v>0</v>
      </c>
      <c r="AB11" s="203">
        <v>0</v>
      </c>
      <c r="AC11" s="203">
        <v>12.74</v>
      </c>
      <c r="AD11" s="203">
        <v>0</v>
      </c>
      <c r="AE11" s="203">
        <v>0</v>
      </c>
      <c r="AF11" s="203">
        <v>0</v>
      </c>
      <c r="AG11" s="203">
        <v>24.1</v>
      </c>
      <c r="AH11" s="203">
        <v>0</v>
      </c>
      <c r="AI11" s="203">
        <v>39.520000000000003</v>
      </c>
      <c r="AJ11" s="203">
        <v>0</v>
      </c>
      <c r="AK11" s="203">
        <v>11.16</v>
      </c>
      <c r="AL11" s="203">
        <v>0</v>
      </c>
      <c r="AM11" s="203">
        <v>0</v>
      </c>
      <c r="AN11" s="203">
        <v>0</v>
      </c>
      <c r="AO11" s="203">
        <v>277.33999999999997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13.11</v>
      </c>
      <c r="E12" s="203">
        <v>0</v>
      </c>
      <c r="F12" s="203">
        <v>0</v>
      </c>
      <c r="G12" s="203">
        <v>21.32</v>
      </c>
      <c r="H12" s="203">
        <v>0</v>
      </c>
      <c r="I12" s="203">
        <v>6.73</v>
      </c>
      <c r="J12" s="203">
        <v>20.51</v>
      </c>
      <c r="K12" s="203">
        <v>1.79</v>
      </c>
      <c r="L12" s="203">
        <v>271.10000000000002</v>
      </c>
      <c r="M12" s="203">
        <v>1.02</v>
      </c>
      <c r="N12" s="203">
        <v>1.32</v>
      </c>
      <c r="O12" s="203">
        <v>0</v>
      </c>
      <c r="P12" s="203">
        <v>1.55</v>
      </c>
      <c r="Q12" s="203">
        <v>0.23</v>
      </c>
      <c r="R12" s="203">
        <v>0.47</v>
      </c>
      <c r="S12" s="203">
        <v>0.28999999999999998</v>
      </c>
      <c r="T12" s="203">
        <v>0</v>
      </c>
      <c r="U12" s="203">
        <v>2.25</v>
      </c>
      <c r="V12" s="203">
        <v>0.23</v>
      </c>
      <c r="W12" s="203">
        <v>0.51</v>
      </c>
      <c r="X12" s="203">
        <v>1.65</v>
      </c>
      <c r="Y12" s="203">
        <v>0</v>
      </c>
      <c r="Z12" s="203">
        <v>2.82</v>
      </c>
      <c r="AA12" s="203">
        <v>0</v>
      </c>
      <c r="AB12" s="203">
        <v>0</v>
      </c>
      <c r="AC12" s="203">
        <v>12.74</v>
      </c>
      <c r="AD12" s="203">
        <v>0</v>
      </c>
      <c r="AE12" s="203">
        <v>0</v>
      </c>
      <c r="AF12" s="203">
        <v>0</v>
      </c>
      <c r="AG12" s="203">
        <v>24.1</v>
      </c>
      <c r="AH12" s="203">
        <v>0</v>
      </c>
      <c r="AI12" s="203">
        <v>39.520000000000003</v>
      </c>
      <c r="AJ12" s="203">
        <v>0</v>
      </c>
      <c r="AK12" s="203">
        <v>11.16</v>
      </c>
      <c r="AL12" s="203">
        <v>0</v>
      </c>
      <c r="AM12" s="203">
        <v>0</v>
      </c>
      <c r="AN12" s="203">
        <v>0</v>
      </c>
      <c r="AO12" s="203">
        <v>277.33999999999997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13.11</v>
      </c>
      <c r="E13" s="203">
        <v>0</v>
      </c>
      <c r="F13" s="203">
        <v>0</v>
      </c>
      <c r="G13" s="203">
        <v>21.32</v>
      </c>
      <c r="H13" s="203">
        <v>0</v>
      </c>
      <c r="I13" s="203">
        <v>6.73</v>
      </c>
      <c r="J13" s="203">
        <v>20.51</v>
      </c>
      <c r="K13" s="203">
        <v>1.79</v>
      </c>
      <c r="L13" s="203">
        <v>271.10000000000002</v>
      </c>
      <c r="M13" s="203">
        <v>1.02</v>
      </c>
      <c r="N13" s="203">
        <v>1.32</v>
      </c>
      <c r="O13" s="203">
        <v>0</v>
      </c>
      <c r="P13" s="203">
        <v>1.55</v>
      </c>
      <c r="Q13" s="203">
        <v>0.23</v>
      </c>
      <c r="R13" s="203">
        <v>0.47</v>
      </c>
      <c r="S13" s="203">
        <v>0.28999999999999998</v>
      </c>
      <c r="T13" s="203">
        <v>0</v>
      </c>
      <c r="U13" s="203">
        <v>2.25</v>
      </c>
      <c r="V13" s="203">
        <v>0.23</v>
      </c>
      <c r="W13" s="203">
        <v>0.51</v>
      </c>
      <c r="X13" s="203">
        <v>1.65</v>
      </c>
      <c r="Y13" s="203">
        <v>0</v>
      </c>
      <c r="Z13" s="203">
        <v>2.82</v>
      </c>
      <c r="AA13" s="203">
        <v>0</v>
      </c>
      <c r="AB13" s="203">
        <v>0</v>
      </c>
      <c r="AC13" s="203">
        <v>12.74</v>
      </c>
      <c r="AD13" s="203">
        <v>0</v>
      </c>
      <c r="AE13" s="203">
        <v>0</v>
      </c>
      <c r="AF13" s="203">
        <v>0</v>
      </c>
      <c r="AG13" s="203">
        <v>24.1</v>
      </c>
      <c r="AH13" s="203">
        <v>0</v>
      </c>
      <c r="AI13" s="203">
        <v>39.520000000000003</v>
      </c>
      <c r="AJ13" s="203">
        <v>0</v>
      </c>
      <c r="AK13" s="203">
        <v>11.16</v>
      </c>
      <c r="AL13" s="203">
        <v>0</v>
      </c>
      <c r="AM13" s="203">
        <v>0</v>
      </c>
      <c r="AN13" s="203">
        <v>0</v>
      </c>
      <c r="AO13" s="203">
        <v>277.33999999999997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13.11</v>
      </c>
      <c r="E14" s="203">
        <v>0</v>
      </c>
      <c r="F14" s="203">
        <v>0</v>
      </c>
      <c r="G14" s="203">
        <v>21.32</v>
      </c>
      <c r="H14" s="203">
        <v>0</v>
      </c>
      <c r="I14" s="203">
        <v>6.73</v>
      </c>
      <c r="J14" s="203">
        <v>20.51</v>
      </c>
      <c r="K14" s="203">
        <v>1.79</v>
      </c>
      <c r="L14" s="203">
        <v>271.10000000000002</v>
      </c>
      <c r="M14" s="203">
        <v>1.02</v>
      </c>
      <c r="N14" s="203">
        <v>1.32</v>
      </c>
      <c r="O14" s="203">
        <v>0</v>
      </c>
      <c r="P14" s="203">
        <v>1.55</v>
      </c>
      <c r="Q14" s="203">
        <v>0.23</v>
      </c>
      <c r="R14" s="203">
        <v>0.47</v>
      </c>
      <c r="S14" s="203">
        <v>0.28999999999999998</v>
      </c>
      <c r="T14" s="203">
        <v>0</v>
      </c>
      <c r="U14" s="203">
        <v>2.25</v>
      </c>
      <c r="V14" s="203">
        <v>0.23</v>
      </c>
      <c r="W14" s="203">
        <v>0.51</v>
      </c>
      <c r="X14" s="203">
        <v>1.65</v>
      </c>
      <c r="Y14" s="203">
        <v>0</v>
      </c>
      <c r="Z14" s="203">
        <v>2.82</v>
      </c>
      <c r="AA14" s="203">
        <v>0</v>
      </c>
      <c r="AB14" s="203">
        <v>0</v>
      </c>
      <c r="AC14" s="203">
        <v>12.74</v>
      </c>
      <c r="AD14" s="203">
        <v>0</v>
      </c>
      <c r="AE14" s="203">
        <v>0</v>
      </c>
      <c r="AF14" s="203">
        <v>0</v>
      </c>
      <c r="AG14" s="203">
        <v>24.1</v>
      </c>
      <c r="AH14" s="203">
        <v>0</v>
      </c>
      <c r="AI14" s="203">
        <v>39.520000000000003</v>
      </c>
      <c r="AJ14" s="203">
        <v>0</v>
      </c>
      <c r="AK14" s="203">
        <v>11.16</v>
      </c>
      <c r="AL14" s="203">
        <v>0</v>
      </c>
      <c r="AM14" s="203">
        <v>0</v>
      </c>
      <c r="AN14" s="203">
        <v>0</v>
      </c>
      <c r="AO14" s="203">
        <v>277.33999999999997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13.11</v>
      </c>
      <c r="E15" s="203">
        <v>0</v>
      </c>
      <c r="F15" s="203">
        <v>0</v>
      </c>
      <c r="G15" s="203">
        <v>21.32</v>
      </c>
      <c r="H15" s="203">
        <v>0</v>
      </c>
      <c r="I15" s="203">
        <v>6.73</v>
      </c>
      <c r="J15" s="203">
        <v>20.51</v>
      </c>
      <c r="K15" s="203">
        <v>1.79</v>
      </c>
      <c r="L15" s="203">
        <v>271.10000000000002</v>
      </c>
      <c r="M15" s="203">
        <v>1.02</v>
      </c>
      <c r="N15" s="203">
        <v>1.32</v>
      </c>
      <c r="O15" s="203">
        <v>0</v>
      </c>
      <c r="P15" s="203">
        <v>1.55</v>
      </c>
      <c r="Q15" s="203">
        <v>0.23</v>
      </c>
      <c r="R15" s="203">
        <v>0.47</v>
      </c>
      <c r="S15" s="203">
        <v>0.28999999999999998</v>
      </c>
      <c r="T15" s="203">
        <v>0</v>
      </c>
      <c r="U15" s="203">
        <v>2.25</v>
      </c>
      <c r="V15" s="203">
        <v>0.21</v>
      </c>
      <c r="W15" s="203">
        <v>0.51</v>
      </c>
      <c r="X15" s="203">
        <v>1.65</v>
      </c>
      <c r="Y15" s="203">
        <v>0</v>
      </c>
      <c r="Z15" s="203">
        <v>58.67</v>
      </c>
      <c r="AA15" s="203">
        <v>0</v>
      </c>
      <c r="AB15" s="203">
        <v>0</v>
      </c>
      <c r="AC15" s="203">
        <v>12.74</v>
      </c>
      <c r="AD15" s="203">
        <v>0</v>
      </c>
      <c r="AE15" s="203">
        <v>0</v>
      </c>
      <c r="AF15" s="203">
        <v>0</v>
      </c>
      <c r="AG15" s="203">
        <v>24.1</v>
      </c>
      <c r="AH15" s="203">
        <v>0</v>
      </c>
      <c r="AI15" s="203">
        <v>39.520000000000003</v>
      </c>
      <c r="AJ15" s="203">
        <v>0</v>
      </c>
      <c r="AK15" s="203">
        <v>11.16</v>
      </c>
      <c r="AL15" s="203">
        <v>0</v>
      </c>
      <c r="AM15" s="203">
        <v>0</v>
      </c>
      <c r="AN15" s="203">
        <v>0</v>
      </c>
      <c r="AO15" s="203">
        <v>277.33999999999997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13.11</v>
      </c>
      <c r="E16" s="203">
        <v>0</v>
      </c>
      <c r="F16" s="203">
        <v>0</v>
      </c>
      <c r="G16" s="203">
        <v>21.32</v>
      </c>
      <c r="H16" s="203">
        <v>0</v>
      </c>
      <c r="I16" s="203">
        <v>6.73</v>
      </c>
      <c r="J16" s="203">
        <v>20.51</v>
      </c>
      <c r="K16" s="203">
        <v>1.79</v>
      </c>
      <c r="L16" s="203">
        <v>271.10000000000002</v>
      </c>
      <c r="M16" s="203">
        <v>1.02</v>
      </c>
      <c r="N16" s="203">
        <v>1.32</v>
      </c>
      <c r="O16" s="203">
        <v>0</v>
      </c>
      <c r="P16" s="203">
        <v>1.55</v>
      </c>
      <c r="Q16" s="203">
        <v>0.23</v>
      </c>
      <c r="R16" s="203">
        <v>0.47</v>
      </c>
      <c r="S16" s="203">
        <v>0.28999999999999998</v>
      </c>
      <c r="T16" s="203">
        <v>0</v>
      </c>
      <c r="U16" s="203">
        <v>2.25</v>
      </c>
      <c r="V16" s="203">
        <v>0.21</v>
      </c>
      <c r="W16" s="203">
        <v>0.51</v>
      </c>
      <c r="X16" s="203">
        <v>1.65</v>
      </c>
      <c r="Y16" s="203">
        <v>0</v>
      </c>
      <c r="Z16" s="203">
        <v>58.67</v>
      </c>
      <c r="AA16" s="203">
        <v>0</v>
      </c>
      <c r="AB16" s="203">
        <v>0</v>
      </c>
      <c r="AC16" s="203">
        <v>12.74</v>
      </c>
      <c r="AD16" s="203">
        <v>0</v>
      </c>
      <c r="AE16" s="203">
        <v>0</v>
      </c>
      <c r="AF16" s="203">
        <v>0</v>
      </c>
      <c r="AG16" s="203">
        <v>24.1</v>
      </c>
      <c r="AH16" s="203">
        <v>0</v>
      </c>
      <c r="AI16" s="203">
        <v>39.520000000000003</v>
      </c>
      <c r="AJ16" s="203">
        <v>0</v>
      </c>
      <c r="AK16" s="203">
        <v>11.16</v>
      </c>
      <c r="AL16" s="203">
        <v>0</v>
      </c>
      <c r="AM16" s="203">
        <v>0</v>
      </c>
      <c r="AN16" s="203">
        <v>0</v>
      </c>
      <c r="AO16" s="203">
        <v>277.33999999999997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13.11</v>
      </c>
      <c r="E17" s="203">
        <v>0</v>
      </c>
      <c r="F17" s="203">
        <v>0</v>
      </c>
      <c r="G17" s="203">
        <v>21.32</v>
      </c>
      <c r="H17" s="203">
        <v>0</v>
      </c>
      <c r="I17" s="203">
        <v>6.73</v>
      </c>
      <c r="J17" s="203">
        <v>20.51</v>
      </c>
      <c r="K17" s="203">
        <v>1.79</v>
      </c>
      <c r="L17" s="203">
        <v>271.10000000000002</v>
      </c>
      <c r="M17" s="203">
        <v>1.02</v>
      </c>
      <c r="N17" s="203">
        <v>1.32</v>
      </c>
      <c r="O17" s="203">
        <v>0</v>
      </c>
      <c r="P17" s="203">
        <v>1.55</v>
      </c>
      <c r="Q17" s="203">
        <v>0.23</v>
      </c>
      <c r="R17" s="203">
        <v>0.47</v>
      </c>
      <c r="S17" s="203">
        <v>0.28999999999999998</v>
      </c>
      <c r="T17" s="203">
        <v>0</v>
      </c>
      <c r="U17" s="203">
        <v>2.25</v>
      </c>
      <c r="V17" s="203">
        <v>0.21</v>
      </c>
      <c r="W17" s="203">
        <v>0.51</v>
      </c>
      <c r="X17" s="203">
        <v>1.65</v>
      </c>
      <c r="Y17" s="203">
        <v>0</v>
      </c>
      <c r="Z17" s="203">
        <v>58.67</v>
      </c>
      <c r="AA17" s="203">
        <v>0</v>
      </c>
      <c r="AB17" s="203">
        <v>0</v>
      </c>
      <c r="AC17" s="203">
        <v>12.74</v>
      </c>
      <c r="AD17" s="203">
        <v>0</v>
      </c>
      <c r="AE17" s="203">
        <v>0</v>
      </c>
      <c r="AF17" s="203">
        <v>0</v>
      </c>
      <c r="AG17" s="203">
        <v>24.1</v>
      </c>
      <c r="AH17" s="203">
        <v>0</v>
      </c>
      <c r="AI17" s="203">
        <v>39.520000000000003</v>
      </c>
      <c r="AJ17" s="203">
        <v>0</v>
      </c>
      <c r="AK17" s="203">
        <v>11.16</v>
      </c>
      <c r="AL17" s="203">
        <v>0</v>
      </c>
      <c r="AM17" s="203">
        <v>0</v>
      </c>
      <c r="AN17" s="203">
        <v>0</v>
      </c>
      <c r="AO17" s="203">
        <v>277.33999999999997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13.11</v>
      </c>
      <c r="E18" s="203">
        <v>0</v>
      </c>
      <c r="F18" s="203">
        <v>0</v>
      </c>
      <c r="G18" s="203">
        <v>21.32</v>
      </c>
      <c r="H18" s="203">
        <v>0</v>
      </c>
      <c r="I18" s="203">
        <v>6.73</v>
      </c>
      <c r="J18" s="203">
        <v>20.51</v>
      </c>
      <c r="K18" s="203">
        <v>1.79</v>
      </c>
      <c r="L18" s="203">
        <v>271.10000000000002</v>
      </c>
      <c r="M18" s="203">
        <v>1.02</v>
      </c>
      <c r="N18" s="203">
        <v>1.32</v>
      </c>
      <c r="O18" s="203">
        <v>0</v>
      </c>
      <c r="P18" s="203">
        <v>1.55</v>
      </c>
      <c r="Q18" s="203">
        <v>0.23</v>
      </c>
      <c r="R18" s="203">
        <v>0.47</v>
      </c>
      <c r="S18" s="203">
        <v>0.28999999999999998</v>
      </c>
      <c r="T18" s="203">
        <v>0</v>
      </c>
      <c r="U18" s="203">
        <v>2.25</v>
      </c>
      <c r="V18" s="203">
        <v>0.21</v>
      </c>
      <c r="W18" s="203">
        <v>0.51</v>
      </c>
      <c r="X18" s="203">
        <v>1.65</v>
      </c>
      <c r="Y18" s="203">
        <v>0</v>
      </c>
      <c r="Z18" s="203">
        <v>58.67</v>
      </c>
      <c r="AA18" s="203">
        <v>0</v>
      </c>
      <c r="AB18" s="203">
        <v>0</v>
      </c>
      <c r="AC18" s="203">
        <v>12.74</v>
      </c>
      <c r="AD18" s="203">
        <v>0</v>
      </c>
      <c r="AE18" s="203">
        <v>0</v>
      </c>
      <c r="AF18" s="203">
        <v>0</v>
      </c>
      <c r="AG18" s="203">
        <v>24.1</v>
      </c>
      <c r="AH18" s="203">
        <v>0</v>
      </c>
      <c r="AI18" s="203">
        <v>39.520000000000003</v>
      </c>
      <c r="AJ18" s="203">
        <v>0</v>
      </c>
      <c r="AK18" s="203">
        <v>11.16</v>
      </c>
      <c r="AL18" s="203">
        <v>0</v>
      </c>
      <c r="AM18" s="203">
        <v>0</v>
      </c>
      <c r="AN18" s="203">
        <v>0</v>
      </c>
      <c r="AO18" s="203">
        <v>277.33999999999997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13.11</v>
      </c>
      <c r="E19" s="203">
        <v>0</v>
      </c>
      <c r="F19" s="203">
        <v>0</v>
      </c>
      <c r="G19" s="203">
        <v>21.32</v>
      </c>
      <c r="H19" s="203">
        <v>0</v>
      </c>
      <c r="I19" s="203">
        <v>6.73</v>
      </c>
      <c r="J19" s="203">
        <v>20.51</v>
      </c>
      <c r="K19" s="203">
        <v>1.79</v>
      </c>
      <c r="L19" s="203">
        <v>271.10000000000002</v>
      </c>
      <c r="M19" s="203">
        <v>1.02</v>
      </c>
      <c r="N19" s="203">
        <v>1.32</v>
      </c>
      <c r="O19" s="203">
        <v>0</v>
      </c>
      <c r="P19" s="203">
        <v>1.55</v>
      </c>
      <c r="Q19" s="203">
        <v>0.23</v>
      </c>
      <c r="R19" s="203">
        <v>0.47</v>
      </c>
      <c r="S19" s="203">
        <v>0.28999999999999998</v>
      </c>
      <c r="T19" s="203">
        <v>0</v>
      </c>
      <c r="U19" s="203">
        <v>2.25</v>
      </c>
      <c r="V19" s="203">
        <v>0.21</v>
      </c>
      <c r="W19" s="203">
        <v>0.51</v>
      </c>
      <c r="X19" s="203">
        <v>1.65</v>
      </c>
      <c r="Y19" s="203">
        <v>0</v>
      </c>
      <c r="Z19" s="203">
        <v>58.67</v>
      </c>
      <c r="AA19" s="203">
        <v>0</v>
      </c>
      <c r="AB19" s="203">
        <v>0</v>
      </c>
      <c r="AC19" s="203">
        <v>12.74</v>
      </c>
      <c r="AD19" s="203">
        <v>0</v>
      </c>
      <c r="AE19" s="203">
        <v>0</v>
      </c>
      <c r="AF19" s="203">
        <v>0</v>
      </c>
      <c r="AG19" s="203">
        <v>24.1</v>
      </c>
      <c r="AH19" s="203">
        <v>0</v>
      </c>
      <c r="AI19" s="203">
        <v>39.520000000000003</v>
      </c>
      <c r="AJ19" s="203">
        <v>0</v>
      </c>
      <c r="AK19" s="203">
        <v>11.16</v>
      </c>
      <c r="AL19" s="203">
        <v>0</v>
      </c>
      <c r="AM19" s="203">
        <v>0</v>
      </c>
      <c r="AN19" s="203">
        <v>0</v>
      </c>
      <c r="AO19" s="203">
        <v>277.33999999999997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13.11</v>
      </c>
      <c r="E20" s="203">
        <v>0</v>
      </c>
      <c r="F20" s="203">
        <v>0</v>
      </c>
      <c r="G20" s="203">
        <v>21.32</v>
      </c>
      <c r="H20" s="203">
        <v>0</v>
      </c>
      <c r="I20" s="203">
        <v>6.73</v>
      </c>
      <c r="J20" s="203">
        <v>20.51</v>
      </c>
      <c r="K20" s="203">
        <v>1.79</v>
      </c>
      <c r="L20" s="203">
        <v>271.10000000000002</v>
      </c>
      <c r="M20" s="203">
        <v>1.02</v>
      </c>
      <c r="N20" s="203">
        <v>1.32</v>
      </c>
      <c r="O20" s="203">
        <v>0</v>
      </c>
      <c r="P20" s="203">
        <v>1.55</v>
      </c>
      <c r="Q20" s="203">
        <v>0.23</v>
      </c>
      <c r="R20" s="203">
        <v>0.47</v>
      </c>
      <c r="S20" s="203">
        <v>0.28999999999999998</v>
      </c>
      <c r="T20" s="203">
        <v>0</v>
      </c>
      <c r="U20" s="203">
        <v>2.25</v>
      </c>
      <c r="V20" s="203">
        <v>0.21</v>
      </c>
      <c r="W20" s="203">
        <v>0.51</v>
      </c>
      <c r="X20" s="203">
        <v>1.65</v>
      </c>
      <c r="Y20" s="203">
        <v>0</v>
      </c>
      <c r="Z20" s="203">
        <v>58.67</v>
      </c>
      <c r="AA20" s="203">
        <v>0</v>
      </c>
      <c r="AB20" s="203">
        <v>0</v>
      </c>
      <c r="AC20" s="203">
        <v>12.74</v>
      </c>
      <c r="AD20" s="203">
        <v>0</v>
      </c>
      <c r="AE20" s="203">
        <v>0</v>
      </c>
      <c r="AF20" s="203">
        <v>0</v>
      </c>
      <c r="AG20" s="203">
        <v>24.1</v>
      </c>
      <c r="AH20" s="203">
        <v>0</v>
      </c>
      <c r="AI20" s="203">
        <v>39.520000000000003</v>
      </c>
      <c r="AJ20" s="203">
        <v>0</v>
      </c>
      <c r="AK20" s="203">
        <v>11.16</v>
      </c>
      <c r="AL20" s="203">
        <v>0</v>
      </c>
      <c r="AM20" s="203">
        <v>0</v>
      </c>
      <c r="AN20" s="203">
        <v>0</v>
      </c>
      <c r="AO20" s="203">
        <v>277.33999999999997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13.11</v>
      </c>
      <c r="E21" s="203">
        <v>0</v>
      </c>
      <c r="F21" s="203">
        <v>0</v>
      </c>
      <c r="G21" s="203">
        <v>21.32</v>
      </c>
      <c r="H21" s="203">
        <v>0</v>
      </c>
      <c r="I21" s="203">
        <v>6.73</v>
      </c>
      <c r="J21" s="203">
        <v>20.51</v>
      </c>
      <c r="K21" s="203">
        <v>1.79</v>
      </c>
      <c r="L21" s="203">
        <v>271.10000000000002</v>
      </c>
      <c r="M21" s="203">
        <v>1.02</v>
      </c>
      <c r="N21" s="203">
        <v>1.32</v>
      </c>
      <c r="O21" s="203">
        <v>0</v>
      </c>
      <c r="P21" s="203">
        <v>1.55</v>
      </c>
      <c r="Q21" s="203">
        <v>0.23</v>
      </c>
      <c r="R21" s="203">
        <v>0.47</v>
      </c>
      <c r="S21" s="203">
        <v>0.28999999999999998</v>
      </c>
      <c r="T21" s="203">
        <v>0</v>
      </c>
      <c r="U21" s="203">
        <v>2.25</v>
      </c>
      <c r="V21" s="203">
        <v>0.23</v>
      </c>
      <c r="W21" s="203">
        <v>0.51</v>
      </c>
      <c r="X21" s="203">
        <v>1.65</v>
      </c>
      <c r="Y21" s="203">
        <v>0</v>
      </c>
      <c r="Z21" s="203">
        <v>58.67</v>
      </c>
      <c r="AA21" s="203">
        <v>0</v>
      </c>
      <c r="AB21" s="203">
        <v>0</v>
      </c>
      <c r="AC21" s="203">
        <v>12.74</v>
      </c>
      <c r="AD21" s="203">
        <v>0</v>
      </c>
      <c r="AE21" s="203">
        <v>0</v>
      </c>
      <c r="AF21" s="203">
        <v>0</v>
      </c>
      <c r="AG21" s="203">
        <v>24.1</v>
      </c>
      <c r="AH21" s="203">
        <v>0</v>
      </c>
      <c r="AI21" s="203">
        <v>39.520000000000003</v>
      </c>
      <c r="AJ21" s="203">
        <v>0</v>
      </c>
      <c r="AK21" s="203">
        <v>11.16</v>
      </c>
      <c r="AL21" s="203">
        <v>0</v>
      </c>
      <c r="AM21" s="203">
        <v>0</v>
      </c>
      <c r="AN21" s="203">
        <v>0</v>
      </c>
      <c r="AO21" s="203">
        <v>277.33999999999997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13.11</v>
      </c>
      <c r="E22" s="203">
        <v>0</v>
      </c>
      <c r="F22" s="203">
        <v>0</v>
      </c>
      <c r="G22" s="203">
        <v>21.32</v>
      </c>
      <c r="H22" s="203">
        <v>0</v>
      </c>
      <c r="I22" s="203">
        <v>6.73</v>
      </c>
      <c r="J22" s="203">
        <v>20.51</v>
      </c>
      <c r="K22" s="203">
        <v>1.79</v>
      </c>
      <c r="L22" s="203">
        <v>271.10000000000002</v>
      </c>
      <c r="M22" s="203">
        <v>1.02</v>
      </c>
      <c r="N22" s="203">
        <v>1.32</v>
      </c>
      <c r="O22" s="203">
        <v>0</v>
      </c>
      <c r="P22" s="203">
        <v>1.55</v>
      </c>
      <c r="Q22" s="203">
        <v>0.23</v>
      </c>
      <c r="R22" s="203">
        <v>0.47</v>
      </c>
      <c r="S22" s="203">
        <v>0.28999999999999998</v>
      </c>
      <c r="T22" s="203">
        <v>0</v>
      </c>
      <c r="U22" s="203">
        <v>2.25</v>
      </c>
      <c r="V22" s="203">
        <v>0.23</v>
      </c>
      <c r="W22" s="203">
        <v>0.51</v>
      </c>
      <c r="X22" s="203">
        <v>1.65</v>
      </c>
      <c r="Y22" s="203">
        <v>0</v>
      </c>
      <c r="Z22" s="203">
        <v>58.67</v>
      </c>
      <c r="AA22" s="203">
        <v>0</v>
      </c>
      <c r="AB22" s="203">
        <v>0</v>
      </c>
      <c r="AC22" s="203">
        <v>12.67</v>
      </c>
      <c r="AD22" s="203">
        <v>0</v>
      </c>
      <c r="AE22" s="203">
        <v>0</v>
      </c>
      <c r="AF22" s="203">
        <v>0</v>
      </c>
      <c r="AG22" s="203">
        <v>24.1</v>
      </c>
      <c r="AH22" s="203">
        <v>0</v>
      </c>
      <c r="AI22" s="203">
        <v>39.520000000000003</v>
      </c>
      <c r="AJ22" s="203">
        <v>0</v>
      </c>
      <c r="AK22" s="203">
        <v>11.16</v>
      </c>
      <c r="AL22" s="203">
        <v>0</v>
      </c>
      <c r="AM22" s="203">
        <v>0</v>
      </c>
      <c r="AN22" s="203">
        <v>0</v>
      </c>
      <c r="AO22" s="203">
        <v>277.33999999999997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13.11</v>
      </c>
      <c r="E23" s="203">
        <v>0</v>
      </c>
      <c r="F23" s="203">
        <v>0</v>
      </c>
      <c r="G23" s="203">
        <v>21.32</v>
      </c>
      <c r="H23" s="203">
        <v>0</v>
      </c>
      <c r="I23" s="203">
        <v>6.73</v>
      </c>
      <c r="J23" s="203">
        <v>20.51</v>
      </c>
      <c r="K23" s="203">
        <v>1.79</v>
      </c>
      <c r="L23" s="203">
        <v>271.10000000000002</v>
      </c>
      <c r="M23" s="203">
        <v>1.02</v>
      </c>
      <c r="N23" s="203">
        <v>1.32</v>
      </c>
      <c r="O23" s="203">
        <v>0</v>
      </c>
      <c r="P23" s="203">
        <v>1.55</v>
      </c>
      <c r="Q23" s="203">
        <v>0.23</v>
      </c>
      <c r="R23" s="203">
        <v>0.47</v>
      </c>
      <c r="S23" s="203">
        <v>0.28999999999999998</v>
      </c>
      <c r="T23" s="203">
        <v>0</v>
      </c>
      <c r="U23" s="203">
        <v>2.25</v>
      </c>
      <c r="V23" s="203">
        <v>0.23</v>
      </c>
      <c r="W23" s="203">
        <v>0.51</v>
      </c>
      <c r="X23" s="203">
        <v>1.65</v>
      </c>
      <c r="Y23" s="203">
        <v>0</v>
      </c>
      <c r="Z23" s="203">
        <v>58.67</v>
      </c>
      <c r="AA23" s="203">
        <v>0</v>
      </c>
      <c r="AB23" s="203">
        <v>0</v>
      </c>
      <c r="AC23" s="203">
        <v>12.67</v>
      </c>
      <c r="AD23" s="203">
        <v>0</v>
      </c>
      <c r="AE23" s="203">
        <v>0</v>
      </c>
      <c r="AF23" s="203">
        <v>0</v>
      </c>
      <c r="AG23" s="203">
        <v>24.1</v>
      </c>
      <c r="AH23" s="203">
        <v>0</v>
      </c>
      <c r="AI23" s="203">
        <v>39.520000000000003</v>
      </c>
      <c r="AJ23" s="203">
        <v>0</v>
      </c>
      <c r="AK23" s="203">
        <v>11.16</v>
      </c>
      <c r="AL23" s="203">
        <v>0</v>
      </c>
      <c r="AM23" s="203">
        <v>0</v>
      </c>
      <c r="AN23" s="203">
        <v>0</v>
      </c>
      <c r="AO23" s="203">
        <v>277.33999999999997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13.11</v>
      </c>
      <c r="E24" s="203">
        <v>0</v>
      </c>
      <c r="F24" s="203">
        <v>0</v>
      </c>
      <c r="G24" s="203">
        <v>21.32</v>
      </c>
      <c r="H24" s="203">
        <v>0</v>
      </c>
      <c r="I24" s="203">
        <v>6.73</v>
      </c>
      <c r="J24" s="203">
        <v>20.51</v>
      </c>
      <c r="K24" s="203">
        <v>1.79</v>
      </c>
      <c r="L24" s="203">
        <v>271.10000000000002</v>
      </c>
      <c r="M24" s="203">
        <v>1.02</v>
      </c>
      <c r="N24" s="203">
        <v>1.32</v>
      </c>
      <c r="O24" s="203">
        <v>0</v>
      </c>
      <c r="P24" s="203">
        <v>1.55</v>
      </c>
      <c r="Q24" s="203">
        <v>0.23</v>
      </c>
      <c r="R24" s="203">
        <v>0.47</v>
      </c>
      <c r="S24" s="203">
        <v>0.28999999999999998</v>
      </c>
      <c r="T24" s="203">
        <v>0</v>
      </c>
      <c r="U24" s="203">
        <v>2.25</v>
      </c>
      <c r="V24" s="203">
        <v>0.23</v>
      </c>
      <c r="W24" s="203">
        <v>0.51</v>
      </c>
      <c r="X24" s="203">
        <v>1.65</v>
      </c>
      <c r="Y24" s="203">
        <v>0</v>
      </c>
      <c r="Z24" s="203">
        <v>58.67</v>
      </c>
      <c r="AA24" s="203">
        <v>0</v>
      </c>
      <c r="AB24" s="203">
        <v>0</v>
      </c>
      <c r="AC24" s="203">
        <v>12.67</v>
      </c>
      <c r="AD24" s="203">
        <v>0</v>
      </c>
      <c r="AE24" s="203">
        <v>0</v>
      </c>
      <c r="AF24" s="203">
        <v>0</v>
      </c>
      <c r="AG24" s="203">
        <v>24.1</v>
      </c>
      <c r="AH24" s="203">
        <v>0</v>
      </c>
      <c r="AI24" s="203">
        <v>39.520000000000003</v>
      </c>
      <c r="AJ24" s="203">
        <v>0</v>
      </c>
      <c r="AK24" s="203">
        <v>11.16</v>
      </c>
      <c r="AL24" s="203">
        <v>0</v>
      </c>
      <c r="AM24" s="203">
        <v>0</v>
      </c>
      <c r="AN24" s="203">
        <v>0</v>
      </c>
      <c r="AO24" s="203">
        <v>277.33999999999997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13.11</v>
      </c>
      <c r="E25" s="203">
        <v>0</v>
      </c>
      <c r="F25" s="203">
        <v>0</v>
      </c>
      <c r="G25" s="203">
        <v>21.32</v>
      </c>
      <c r="H25" s="203">
        <v>0</v>
      </c>
      <c r="I25" s="203">
        <v>6.73</v>
      </c>
      <c r="J25" s="203">
        <v>20.51</v>
      </c>
      <c r="K25" s="203">
        <v>1.79</v>
      </c>
      <c r="L25" s="203">
        <v>271.10000000000002</v>
      </c>
      <c r="M25" s="203">
        <v>1.02</v>
      </c>
      <c r="N25" s="203">
        <v>1.32</v>
      </c>
      <c r="O25" s="203">
        <v>0</v>
      </c>
      <c r="P25" s="203">
        <v>1.55</v>
      </c>
      <c r="Q25" s="203">
        <v>0.23</v>
      </c>
      <c r="R25" s="203">
        <v>0.47</v>
      </c>
      <c r="S25" s="203">
        <v>0.28999999999999998</v>
      </c>
      <c r="T25" s="203">
        <v>0</v>
      </c>
      <c r="U25" s="203">
        <v>2.25</v>
      </c>
      <c r="V25" s="203">
        <v>0.23</v>
      </c>
      <c r="W25" s="203">
        <v>0.47</v>
      </c>
      <c r="X25" s="203">
        <v>1.65</v>
      </c>
      <c r="Y25" s="203">
        <v>0</v>
      </c>
      <c r="Z25" s="203">
        <v>58.67</v>
      </c>
      <c r="AA25" s="203">
        <v>0</v>
      </c>
      <c r="AB25" s="203">
        <v>0</v>
      </c>
      <c r="AC25" s="203">
        <v>12.67</v>
      </c>
      <c r="AD25" s="203">
        <v>0</v>
      </c>
      <c r="AE25" s="203">
        <v>0</v>
      </c>
      <c r="AF25" s="203">
        <v>0</v>
      </c>
      <c r="AG25" s="203">
        <v>24.1</v>
      </c>
      <c r="AH25" s="203">
        <v>0</v>
      </c>
      <c r="AI25" s="203">
        <v>39.520000000000003</v>
      </c>
      <c r="AJ25" s="203">
        <v>0</v>
      </c>
      <c r="AK25" s="203">
        <v>11.16</v>
      </c>
      <c r="AL25" s="203">
        <v>0</v>
      </c>
      <c r="AM25" s="203">
        <v>0</v>
      </c>
      <c r="AN25" s="203">
        <v>0</v>
      </c>
      <c r="AO25" s="203">
        <v>277.33999999999997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13.11</v>
      </c>
      <c r="E26" s="203">
        <v>0</v>
      </c>
      <c r="F26" s="203">
        <v>0</v>
      </c>
      <c r="G26" s="203">
        <v>21.32</v>
      </c>
      <c r="H26" s="203">
        <v>0</v>
      </c>
      <c r="I26" s="203">
        <v>6.73</v>
      </c>
      <c r="J26" s="203">
        <v>20.51</v>
      </c>
      <c r="K26" s="203">
        <v>1.79</v>
      </c>
      <c r="L26" s="203">
        <v>271.10000000000002</v>
      </c>
      <c r="M26" s="203">
        <v>1.02</v>
      </c>
      <c r="N26" s="203">
        <v>1.32</v>
      </c>
      <c r="O26" s="203">
        <v>0</v>
      </c>
      <c r="P26" s="203">
        <v>1.55</v>
      </c>
      <c r="Q26" s="203">
        <v>0.23</v>
      </c>
      <c r="R26" s="203">
        <v>0.47</v>
      </c>
      <c r="S26" s="203">
        <v>0.28999999999999998</v>
      </c>
      <c r="T26" s="203">
        <v>0</v>
      </c>
      <c r="U26" s="203">
        <v>2.25</v>
      </c>
      <c r="V26" s="203">
        <v>0.23</v>
      </c>
      <c r="W26" s="203">
        <v>0.47</v>
      </c>
      <c r="X26" s="203">
        <v>1.65</v>
      </c>
      <c r="Y26" s="203">
        <v>0</v>
      </c>
      <c r="Z26" s="203">
        <v>58.67</v>
      </c>
      <c r="AA26" s="203">
        <v>0</v>
      </c>
      <c r="AB26" s="203">
        <v>0</v>
      </c>
      <c r="AC26" s="203">
        <v>12.67</v>
      </c>
      <c r="AD26" s="203">
        <v>0</v>
      </c>
      <c r="AE26" s="203">
        <v>0</v>
      </c>
      <c r="AF26" s="203">
        <v>0</v>
      </c>
      <c r="AG26" s="203">
        <v>24.1</v>
      </c>
      <c r="AH26" s="203">
        <v>0</v>
      </c>
      <c r="AI26" s="203">
        <v>39.520000000000003</v>
      </c>
      <c r="AJ26" s="203">
        <v>0</v>
      </c>
      <c r="AK26" s="203">
        <v>11.16</v>
      </c>
      <c r="AL26" s="203">
        <v>0</v>
      </c>
      <c r="AM26" s="203">
        <v>0</v>
      </c>
      <c r="AN26" s="203">
        <v>0</v>
      </c>
      <c r="AO26" s="203">
        <v>277.33999999999997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12.79</v>
      </c>
      <c r="E27" s="203">
        <v>0</v>
      </c>
      <c r="F27" s="203">
        <v>0</v>
      </c>
      <c r="G27" s="203">
        <v>21.32</v>
      </c>
      <c r="H27" s="203">
        <v>0</v>
      </c>
      <c r="I27" s="203">
        <v>6.73</v>
      </c>
      <c r="J27" s="203">
        <v>20.51</v>
      </c>
      <c r="K27" s="203">
        <v>1.79</v>
      </c>
      <c r="L27" s="203">
        <v>271.10000000000002</v>
      </c>
      <c r="M27" s="203">
        <v>1.02</v>
      </c>
      <c r="N27" s="203">
        <v>1.32</v>
      </c>
      <c r="O27" s="203">
        <v>0</v>
      </c>
      <c r="P27" s="203">
        <v>1.55</v>
      </c>
      <c r="Q27" s="203">
        <v>0.23</v>
      </c>
      <c r="R27" s="203">
        <v>0.47</v>
      </c>
      <c r="S27" s="203">
        <v>0.28999999999999998</v>
      </c>
      <c r="T27" s="203">
        <v>0</v>
      </c>
      <c r="U27" s="203">
        <v>2.25</v>
      </c>
      <c r="V27" s="203">
        <v>0.23</v>
      </c>
      <c r="W27" s="203">
        <v>0.47</v>
      </c>
      <c r="X27" s="203">
        <v>1.65</v>
      </c>
      <c r="Y27" s="203">
        <v>0</v>
      </c>
      <c r="Z27" s="203">
        <v>58.67</v>
      </c>
      <c r="AA27" s="203">
        <v>0</v>
      </c>
      <c r="AB27" s="203">
        <v>0</v>
      </c>
      <c r="AC27" s="203">
        <v>12.67</v>
      </c>
      <c r="AD27" s="203">
        <v>0</v>
      </c>
      <c r="AE27" s="203">
        <v>0</v>
      </c>
      <c r="AF27" s="203">
        <v>0</v>
      </c>
      <c r="AG27" s="203">
        <v>24.1</v>
      </c>
      <c r="AH27" s="203">
        <v>0</v>
      </c>
      <c r="AI27" s="203">
        <v>39.520000000000003</v>
      </c>
      <c r="AJ27" s="203">
        <v>0</v>
      </c>
      <c r="AK27" s="203">
        <v>11.16</v>
      </c>
      <c r="AL27" s="203">
        <v>0</v>
      </c>
      <c r="AM27" s="203">
        <v>0</v>
      </c>
      <c r="AN27" s="203">
        <v>0</v>
      </c>
      <c r="AO27" s="203">
        <v>277.33999999999997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12.79</v>
      </c>
      <c r="E28" s="203">
        <v>0</v>
      </c>
      <c r="F28" s="203">
        <v>0</v>
      </c>
      <c r="G28" s="203">
        <v>21.32</v>
      </c>
      <c r="H28" s="203">
        <v>0</v>
      </c>
      <c r="I28" s="203">
        <v>6.73</v>
      </c>
      <c r="J28" s="203">
        <v>20.51</v>
      </c>
      <c r="K28" s="203">
        <v>1.79</v>
      </c>
      <c r="L28" s="203">
        <v>271.10000000000002</v>
      </c>
      <c r="M28" s="203">
        <v>1.02</v>
      </c>
      <c r="N28" s="203">
        <v>1.32</v>
      </c>
      <c r="O28" s="203">
        <v>0</v>
      </c>
      <c r="P28" s="203">
        <v>1.55</v>
      </c>
      <c r="Q28" s="203">
        <v>0.23</v>
      </c>
      <c r="R28" s="203">
        <v>0.47</v>
      </c>
      <c r="S28" s="203">
        <v>0.28999999999999998</v>
      </c>
      <c r="T28" s="203">
        <v>0</v>
      </c>
      <c r="U28" s="203">
        <v>2.25</v>
      </c>
      <c r="V28" s="203">
        <v>0.23</v>
      </c>
      <c r="W28" s="203">
        <v>0.47</v>
      </c>
      <c r="X28" s="203">
        <v>1.65</v>
      </c>
      <c r="Y28" s="203">
        <v>0</v>
      </c>
      <c r="Z28" s="203">
        <v>58.67</v>
      </c>
      <c r="AA28" s="203">
        <v>0</v>
      </c>
      <c r="AB28" s="203">
        <v>0</v>
      </c>
      <c r="AC28" s="203">
        <v>12.67</v>
      </c>
      <c r="AD28" s="203">
        <v>0</v>
      </c>
      <c r="AE28" s="203">
        <v>0</v>
      </c>
      <c r="AF28" s="203">
        <v>0</v>
      </c>
      <c r="AG28" s="203">
        <v>24.1</v>
      </c>
      <c r="AH28" s="203">
        <v>0</v>
      </c>
      <c r="AI28" s="203">
        <v>39.520000000000003</v>
      </c>
      <c r="AJ28" s="203">
        <v>0</v>
      </c>
      <c r="AK28" s="203">
        <v>11.16</v>
      </c>
      <c r="AL28" s="203">
        <v>0</v>
      </c>
      <c r="AM28" s="203">
        <v>0</v>
      </c>
      <c r="AN28" s="203">
        <v>0</v>
      </c>
      <c r="AO28" s="203">
        <v>277.33999999999997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12.79</v>
      </c>
      <c r="E29" s="203">
        <v>0</v>
      </c>
      <c r="F29" s="203">
        <v>0</v>
      </c>
      <c r="G29" s="203">
        <v>21.32</v>
      </c>
      <c r="H29" s="203">
        <v>0</v>
      </c>
      <c r="I29" s="203">
        <v>6.73</v>
      </c>
      <c r="J29" s="203">
        <v>20.51</v>
      </c>
      <c r="K29" s="203">
        <v>1.79</v>
      </c>
      <c r="L29" s="203">
        <v>271.10000000000002</v>
      </c>
      <c r="M29" s="203">
        <v>1.02</v>
      </c>
      <c r="N29" s="203">
        <v>1.32</v>
      </c>
      <c r="O29" s="203">
        <v>0</v>
      </c>
      <c r="P29" s="203">
        <v>1.55</v>
      </c>
      <c r="Q29" s="203">
        <v>0.23</v>
      </c>
      <c r="R29" s="203">
        <v>0.47</v>
      </c>
      <c r="S29" s="203">
        <v>0.28999999999999998</v>
      </c>
      <c r="T29" s="203">
        <v>0</v>
      </c>
      <c r="U29" s="203">
        <v>2.25</v>
      </c>
      <c r="V29" s="203">
        <v>0.23</v>
      </c>
      <c r="W29" s="203">
        <v>0.47</v>
      </c>
      <c r="X29" s="203">
        <v>1.65</v>
      </c>
      <c r="Y29" s="203">
        <v>0</v>
      </c>
      <c r="Z29" s="203">
        <v>58.67</v>
      </c>
      <c r="AA29" s="203">
        <v>0</v>
      </c>
      <c r="AB29" s="203">
        <v>0</v>
      </c>
      <c r="AC29" s="203">
        <v>12.67</v>
      </c>
      <c r="AD29" s="203">
        <v>0</v>
      </c>
      <c r="AE29" s="203">
        <v>0</v>
      </c>
      <c r="AF29" s="203">
        <v>0</v>
      </c>
      <c r="AG29" s="203">
        <v>24.1</v>
      </c>
      <c r="AH29" s="203">
        <v>0</v>
      </c>
      <c r="AI29" s="203">
        <v>39.520000000000003</v>
      </c>
      <c r="AJ29" s="203">
        <v>0</v>
      </c>
      <c r="AK29" s="203">
        <v>11.16</v>
      </c>
      <c r="AL29" s="203">
        <v>0</v>
      </c>
      <c r="AM29" s="203">
        <v>0</v>
      </c>
      <c r="AN29" s="203">
        <v>0</v>
      </c>
      <c r="AO29" s="203">
        <v>277.33999999999997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12.79</v>
      </c>
      <c r="E30" s="203">
        <v>0</v>
      </c>
      <c r="F30" s="203">
        <v>0</v>
      </c>
      <c r="G30" s="203">
        <v>21.32</v>
      </c>
      <c r="H30" s="203">
        <v>0</v>
      </c>
      <c r="I30" s="203">
        <v>6.73</v>
      </c>
      <c r="J30" s="203">
        <v>20.51</v>
      </c>
      <c r="K30" s="203">
        <v>1.79</v>
      </c>
      <c r="L30" s="203">
        <v>271.10000000000002</v>
      </c>
      <c r="M30" s="203">
        <v>1.02</v>
      </c>
      <c r="N30" s="203">
        <v>1.32</v>
      </c>
      <c r="O30" s="203">
        <v>0</v>
      </c>
      <c r="P30" s="203">
        <v>1.55</v>
      </c>
      <c r="Q30" s="203">
        <v>0.23</v>
      </c>
      <c r="R30" s="203">
        <v>0.47</v>
      </c>
      <c r="S30" s="203">
        <v>0.28999999999999998</v>
      </c>
      <c r="T30" s="203">
        <v>0</v>
      </c>
      <c r="U30" s="203">
        <v>2.25</v>
      </c>
      <c r="V30" s="203">
        <v>0.23</v>
      </c>
      <c r="W30" s="203">
        <v>0.47</v>
      </c>
      <c r="X30" s="203">
        <v>1.65</v>
      </c>
      <c r="Y30" s="203">
        <v>0</v>
      </c>
      <c r="Z30" s="203">
        <v>58.67</v>
      </c>
      <c r="AA30" s="203">
        <v>0</v>
      </c>
      <c r="AB30" s="203">
        <v>0</v>
      </c>
      <c r="AC30" s="203">
        <v>12.67</v>
      </c>
      <c r="AD30" s="203">
        <v>0</v>
      </c>
      <c r="AE30" s="203">
        <v>0</v>
      </c>
      <c r="AF30" s="203">
        <v>0</v>
      </c>
      <c r="AG30" s="203">
        <v>24.1</v>
      </c>
      <c r="AH30" s="203">
        <v>0</v>
      </c>
      <c r="AI30" s="203">
        <v>39.520000000000003</v>
      </c>
      <c r="AJ30" s="203">
        <v>0</v>
      </c>
      <c r="AK30" s="203">
        <v>11.16</v>
      </c>
      <c r="AL30" s="203">
        <v>0</v>
      </c>
      <c r="AM30" s="203">
        <v>0</v>
      </c>
      <c r="AN30" s="203">
        <v>0</v>
      </c>
      <c r="AO30" s="203">
        <v>277.33999999999997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12.79</v>
      </c>
      <c r="E31" s="203">
        <v>0</v>
      </c>
      <c r="F31" s="203">
        <v>0</v>
      </c>
      <c r="G31" s="203">
        <v>21.32</v>
      </c>
      <c r="H31" s="203">
        <v>0</v>
      </c>
      <c r="I31" s="203">
        <v>6.73</v>
      </c>
      <c r="J31" s="203">
        <v>20.51</v>
      </c>
      <c r="K31" s="203">
        <v>1.79</v>
      </c>
      <c r="L31" s="203">
        <v>271.10000000000002</v>
      </c>
      <c r="M31" s="203">
        <v>1.02</v>
      </c>
      <c r="N31" s="203">
        <v>1.32</v>
      </c>
      <c r="O31" s="203">
        <v>0</v>
      </c>
      <c r="P31" s="203">
        <v>1.55</v>
      </c>
      <c r="Q31" s="203">
        <v>0.23</v>
      </c>
      <c r="R31" s="203">
        <v>0.47</v>
      </c>
      <c r="S31" s="203">
        <v>0.28999999999999998</v>
      </c>
      <c r="T31" s="203">
        <v>0</v>
      </c>
      <c r="U31" s="203">
        <v>2.25</v>
      </c>
      <c r="V31" s="203">
        <v>0.23</v>
      </c>
      <c r="W31" s="203">
        <v>0.47</v>
      </c>
      <c r="X31" s="203">
        <v>1.65</v>
      </c>
      <c r="Y31" s="203">
        <v>0</v>
      </c>
      <c r="Z31" s="203">
        <v>58.67</v>
      </c>
      <c r="AA31" s="203">
        <v>0</v>
      </c>
      <c r="AB31" s="203">
        <v>0</v>
      </c>
      <c r="AC31" s="203">
        <v>12.74</v>
      </c>
      <c r="AD31" s="203">
        <v>0</v>
      </c>
      <c r="AE31" s="203">
        <v>0</v>
      </c>
      <c r="AF31" s="203">
        <v>0</v>
      </c>
      <c r="AG31" s="203">
        <v>24.1</v>
      </c>
      <c r="AH31" s="203">
        <v>0</v>
      </c>
      <c r="AI31" s="203">
        <v>39.520000000000003</v>
      </c>
      <c r="AJ31" s="203">
        <v>0</v>
      </c>
      <c r="AK31" s="203">
        <v>11.16</v>
      </c>
      <c r="AL31" s="203">
        <v>0</v>
      </c>
      <c r="AM31" s="203">
        <v>0</v>
      </c>
      <c r="AN31" s="203">
        <v>0</v>
      </c>
      <c r="AO31" s="203">
        <v>277.33999999999997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12.79</v>
      </c>
      <c r="E32" s="203">
        <v>0</v>
      </c>
      <c r="F32" s="203">
        <v>0</v>
      </c>
      <c r="G32" s="203">
        <v>21.32</v>
      </c>
      <c r="H32" s="203">
        <v>0</v>
      </c>
      <c r="I32" s="203">
        <v>6.73</v>
      </c>
      <c r="J32" s="203">
        <v>20.51</v>
      </c>
      <c r="K32" s="203">
        <v>1.79</v>
      </c>
      <c r="L32" s="203">
        <v>271.10000000000002</v>
      </c>
      <c r="M32" s="203">
        <v>1.02</v>
      </c>
      <c r="N32" s="203">
        <v>1.32</v>
      </c>
      <c r="O32" s="203">
        <v>0</v>
      </c>
      <c r="P32" s="203">
        <v>1.55</v>
      </c>
      <c r="Q32" s="203">
        <v>0.23</v>
      </c>
      <c r="R32" s="203">
        <v>0.47</v>
      </c>
      <c r="S32" s="203">
        <v>0.28999999999999998</v>
      </c>
      <c r="T32" s="203">
        <v>0</v>
      </c>
      <c r="U32" s="203">
        <v>2.25</v>
      </c>
      <c r="V32" s="203">
        <v>0.23</v>
      </c>
      <c r="W32" s="203">
        <v>0.47</v>
      </c>
      <c r="X32" s="203">
        <v>1.65</v>
      </c>
      <c r="Y32" s="203">
        <v>0</v>
      </c>
      <c r="Z32" s="203">
        <v>58.67</v>
      </c>
      <c r="AA32" s="203">
        <v>0</v>
      </c>
      <c r="AB32" s="203">
        <v>0</v>
      </c>
      <c r="AC32" s="203">
        <v>12.74</v>
      </c>
      <c r="AD32" s="203">
        <v>0</v>
      </c>
      <c r="AE32" s="203">
        <v>0</v>
      </c>
      <c r="AF32" s="203">
        <v>0</v>
      </c>
      <c r="AG32" s="203">
        <v>24.1</v>
      </c>
      <c r="AH32" s="203">
        <v>0</v>
      </c>
      <c r="AI32" s="203">
        <v>39.520000000000003</v>
      </c>
      <c r="AJ32" s="203">
        <v>0</v>
      </c>
      <c r="AK32" s="203">
        <v>11.16</v>
      </c>
      <c r="AL32" s="203">
        <v>0</v>
      </c>
      <c r="AM32" s="203">
        <v>0</v>
      </c>
      <c r="AN32" s="203">
        <v>0</v>
      </c>
      <c r="AO32" s="203">
        <v>277.33999999999997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12.79</v>
      </c>
      <c r="E33" s="203">
        <v>0</v>
      </c>
      <c r="F33" s="203">
        <v>0</v>
      </c>
      <c r="G33" s="203">
        <v>21.32</v>
      </c>
      <c r="H33" s="203">
        <v>0</v>
      </c>
      <c r="I33" s="203">
        <v>6.73</v>
      </c>
      <c r="J33" s="203">
        <v>20.51</v>
      </c>
      <c r="K33" s="203">
        <v>1.79</v>
      </c>
      <c r="L33" s="203">
        <v>271.10000000000002</v>
      </c>
      <c r="M33" s="203">
        <v>1.02</v>
      </c>
      <c r="N33" s="203">
        <v>1.32</v>
      </c>
      <c r="O33" s="203">
        <v>0</v>
      </c>
      <c r="P33" s="203">
        <v>1.55</v>
      </c>
      <c r="Q33" s="203">
        <v>0.23</v>
      </c>
      <c r="R33" s="203">
        <v>0.47</v>
      </c>
      <c r="S33" s="203">
        <v>0.28999999999999998</v>
      </c>
      <c r="T33" s="203">
        <v>0</v>
      </c>
      <c r="U33" s="203">
        <v>2.25</v>
      </c>
      <c r="V33" s="203">
        <v>0.23</v>
      </c>
      <c r="W33" s="203">
        <v>0.47</v>
      </c>
      <c r="X33" s="203">
        <v>1.65</v>
      </c>
      <c r="Y33" s="203">
        <v>0</v>
      </c>
      <c r="Z33" s="203">
        <v>58.67</v>
      </c>
      <c r="AA33" s="203">
        <v>0</v>
      </c>
      <c r="AB33" s="203">
        <v>0</v>
      </c>
      <c r="AC33" s="203">
        <v>12.74</v>
      </c>
      <c r="AD33" s="203">
        <v>0</v>
      </c>
      <c r="AE33" s="203">
        <v>0</v>
      </c>
      <c r="AF33" s="203">
        <v>0</v>
      </c>
      <c r="AG33" s="203">
        <v>24.1</v>
      </c>
      <c r="AH33" s="203">
        <v>0</v>
      </c>
      <c r="AI33" s="203">
        <v>39.520000000000003</v>
      </c>
      <c r="AJ33" s="203">
        <v>0</v>
      </c>
      <c r="AK33" s="203">
        <v>11.16</v>
      </c>
      <c r="AL33" s="203">
        <v>0</v>
      </c>
      <c r="AM33" s="203">
        <v>0</v>
      </c>
      <c r="AN33" s="203">
        <v>0</v>
      </c>
      <c r="AO33" s="203">
        <v>277.33999999999997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12.79</v>
      </c>
      <c r="E34" s="203">
        <v>0</v>
      </c>
      <c r="F34" s="203">
        <v>0</v>
      </c>
      <c r="G34" s="203">
        <v>21.32</v>
      </c>
      <c r="H34" s="203">
        <v>0</v>
      </c>
      <c r="I34" s="203">
        <v>6.73</v>
      </c>
      <c r="J34" s="203">
        <v>20.51</v>
      </c>
      <c r="K34" s="203">
        <v>1.79</v>
      </c>
      <c r="L34" s="203">
        <v>271.10000000000002</v>
      </c>
      <c r="M34" s="203">
        <v>1.02</v>
      </c>
      <c r="N34" s="203">
        <v>1.32</v>
      </c>
      <c r="O34" s="203">
        <v>0</v>
      </c>
      <c r="P34" s="203">
        <v>1.55</v>
      </c>
      <c r="Q34" s="203">
        <v>0.23</v>
      </c>
      <c r="R34" s="203">
        <v>0.47</v>
      </c>
      <c r="S34" s="203">
        <v>0.28999999999999998</v>
      </c>
      <c r="T34" s="203">
        <v>0</v>
      </c>
      <c r="U34" s="203">
        <v>2.25</v>
      </c>
      <c r="V34" s="203">
        <v>0.23</v>
      </c>
      <c r="W34" s="203">
        <v>0.47</v>
      </c>
      <c r="X34" s="203">
        <v>1.65</v>
      </c>
      <c r="Y34" s="203">
        <v>0</v>
      </c>
      <c r="Z34" s="203">
        <v>58.67</v>
      </c>
      <c r="AA34" s="203">
        <v>0</v>
      </c>
      <c r="AB34" s="203">
        <v>0</v>
      </c>
      <c r="AC34" s="203">
        <v>12.74</v>
      </c>
      <c r="AD34" s="203">
        <v>0</v>
      </c>
      <c r="AE34" s="203">
        <v>0</v>
      </c>
      <c r="AF34" s="203">
        <v>0</v>
      </c>
      <c r="AG34" s="203">
        <v>24.1</v>
      </c>
      <c r="AH34" s="203">
        <v>0</v>
      </c>
      <c r="AI34" s="203">
        <v>39.520000000000003</v>
      </c>
      <c r="AJ34" s="203">
        <v>0</v>
      </c>
      <c r="AK34" s="203">
        <v>11.16</v>
      </c>
      <c r="AL34" s="203">
        <v>0</v>
      </c>
      <c r="AM34" s="203">
        <v>0</v>
      </c>
      <c r="AN34" s="203">
        <v>0</v>
      </c>
      <c r="AO34" s="203">
        <v>277.33999999999997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12.79</v>
      </c>
      <c r="E35" s="203">
        <v>0</v>
      </c>
      <c r="F35" s="203">
        <v>0</v>
      </c>
      <c r="G35" s="203">
        <v>21.32</v>
      </c>
      <c r="H35" s="203">
        <v>0</v>
      </c>
      <c r="I35" s="203">
        <v>6.73</v>
      </c>
      <c r="J35" s="203">
        <v>20.51</v>
      </c>
      <c r="K35" s="203">
        <v>1.79</v>
      </c>
      <c r="L35" s="203">
        <v>271.10000000000002</v>
      </c>
      <c r="M35" s="203">
        <v>1.02</v>
      </c>
      <c r="N35" s="203">
        <v>1.32</v>
      </c>
      <c r="O35" s="203">
        <v>0</v>
      </c>
      <c r="P35" s="203">
        <v>1.55</v>
      </c>
      <c r="Q35" s="203">
        <v>3.5</v>
      </c>
      <c r="R35" s="203">
        <v>6.26</v>
      </c>
      <c r="S35" s="203">
        <v>5.21</v>
      </c>
      <c r="T35" s="203">
        <v>0</v>
      </c>
      <c r="U35" s="203">
        <v>2.25</v>
      </c>
      <c r="V35" s="203">
        <v>0.23</v>
      </c>
      <c r="W35" s="203">
        <v>0.47</v>
      </c>
      <c r="X35" s="203">
        <v>1.65</v>
      </c>
      <c r="Y35" s="203">
        <v>0</v>
      </c>
      <c r="Z35" s="203">
        <v>58.67</v>
      </c>
      <c r="AA35" s="203">
        <v>0</v>
      </c>
      <c r="AB35" s="203">
        <v>0</v>
      </c>
      <c r="AC35" s="203">
        <v>12.74</v>
      </c>
      <c r="AD35" s="203">
        <v>0</v>
      </c>
      <c r="AE35" s="203">
        <v>0</v>
      </c>
      <c r="AF35" s="203">
        <v>0</v>
      </c>
      <c r="AG35" s="203">
        <v>24.1</v>
      </c>
      <c r="AH35" s="203">
        <v>0</v>
      </c>
      <c r="AI35" s="203">
        <v>39.520000000000003</v>
      </c>
      <c r="AJ35" s="203">
        <v>0</v>
      </c>
      <c r="AK35" s="203">
        <v>11.16</v>
      </c>
      <c r="AL35" s="203">
        <v>0</v>
      </c>
      <c r="AM35" s="203">
        <v>0</v>
      </c>
      <c r="AN35" s="203">
        <v>0</v>
      </c>
      <c r="AO35" s="203">
        <v>277.33999999999997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12.79</v>
      </c>
      <c r="E36" s="203">
        <v>0</v>
      </c>
      <c r="F36" s="203">
        <v>0</v>
      </c>
      <c r="G36" s="203">
        <v>21.32</v>
      </c>
      <c r="H36" s="203">
        <v>0</v>
      </c>
      <c r="I36" s="203">
        <v>6.73</v>
      </c>
      <c r="J36" s="203">
        <v>20.51</v>
      </c>
      <c r="K36" s="203">
        <v>1.79</v>
      </c>
      <c r="L36" s="203">
        <v>271.10000000000002</v>
      </c>
      <c r="M36" s="203">
        <v>1.02</v>
      </c>
      <c r="N36" s="203">
        <v>1.32</v>
      </c>
      <c r="O36" s="203">
        <v>0</v>
      </c>
      <c r="P36" s="203">
        <v>1.55</v>
      </c>
      <c r="Q36" s="203">
        <v>3.5</v>
      </c>
      <c r="R36" s="203">
        <v>6.26</v>
      </c>
      <c r="S36" s="203">
        <v>5.21</v>
      </c>
      <c r="T36" s="203">
        <v>0</v>
      </c>
      <c r="U36" s="203">
        <v>2.25</v>
      </c>
      <c r="V36" s="203">
        <v>0.23</v>
      </c>
      <c r="W36" s="203">
        <v>0.47</v>
      </c>
      <c r="X36" s="203">
        <v>1.65</v>
      </c>
      <c r="Y36" s="203">
        <v>0</v>
      </c>
      <c r="Z36" s="203">
        <v>58.67</v>
      </c>
      <c r="AA36" s="203">
        <v>0</v>
      </c>
      <c r="AB36" s="203">
        <v>0</v>
      </c>
      <c r="AC36" s="203">
        <v>12.74</v>
      </c>
      <c r="AD36" s="203">
        <v>0</v>
      </c>
      <c r="AE36" s="203">
        <v>0</v>
      </c>
      <c r="AF36" s="203">
        <v>0</v>
      </c>
      <c r="AG36" s="203">
        <v>24.1</v>
      </c>
      <c r="AH36" s="203">
        <v>0</v>
      </c>
      <c r="AI36" s="203">
        <v>39.520000000000003</v>
      </c>
      <c r="AJ36" s="203">
        <v>0</v>
      </c>
      <c r="AK36" s="203">
        <v>11.16</v>
      </c>
      <c r="AL36" s="203">
        <v>0</v>
      </c>
      <c r="AM36" s="203">
        <v>0</v>
      </c>
      <c r="AN36" s="203">
        <v>0</v>
      </c>
      <c r="AO36" s="203">
        <v>277.33999999999997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12.79</v>
      </c>
      <c r="E37" s="203">
        <v>0</v>
      </c>
      <c r="F37" s="203">
        <v>0</v>
      </c>
      <c r="G37" s="203">
        <v>21.32</v>
      </c>
      <c r="H37" s="203">
        <v>0</v>
      </c>
      <c r="I37" s="203">
        <v>6.73</v>
      </c>
      <c r="J37" s="203">
        <v>20.51</v>
      </c>
      <c r="K37" s="203">
        <v>1.35</v>
      </c>
      <c r="L37" s="203">
        <v>271.10000000000002</v>
      </c>
      <c r="M37" s="203">
        <v>1.02</v>
      </c>
      <c r="N37" s="203">
        <v>1.32</v>
      </c>
      <c r="O37" s="203">
        <v>0</v>
      </c>
      <c r="P37" s="203">
        <v>1.55</v>
      </c>
      <c r="Q37" s="203">
        <v>3.5</v>
      </c>
      <c r="R37" s="203">
        <v>6.26</v>
      </c>
      <c r="S37" s="203">
        <v>5.21</v>
      </c>
      <c r="T37" s="203">
        <v>0</v>
      </c>
      <c r="U37" s="203">
        <v>2.25</v>
      </c>
      <c r="V37" s="203">
        <v>0.23</v>
      </c>
      <c r="W37" s="203">
        <v>0.47</v>
      </c>
      <c r="X37" s="203">
        <v>1.65</v>
      </c>
      <c r="Y37" s="203">
        <v>0</v>
      </c>
      <c r="Z37" s="203">
        <v>58.67</v>
      </c>
      <c r="AA37" s="203">
        <v>0</v>
      </c>
      <c r="AB37" s="203">
        <v>0</v>
      </c>
      <c r="AC37" s="203">
        <v>12.74</v>
      </c>
      <c r="AD37" s="203">
        <v>0</v>
      </c>
      <c r="AE37" s="203">
        <v>0</v>
      </c>
      <c r="AF37" s="203">
        <v>0</v>
      </c>
      <c r="AG37" s="203">
        <v>24.1</v>
      </c>
      <c r="AH37" s="203">
        <v>0</v>
      </c>
      <c r="AI37" s="203">
        <v>39.520000000000003</v>
      </c>
      <c r="AJ37" s="203">
        <v>0</v>
      </c>
      <c r="AK37" s="203">
        <v>11.16</v>
      </c>
      <c r="AL37" s="203">
        <v>0</v>
      </c>
      <c r="AM37" s="203">
        <v>0</v>
      </c>
      <c r="AN37" s="203">
        <v>0</v>
      </c>
      <c r="AO37" s="203">
        <v>277.33999999999997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12.79</v>
      </c>
      <c r="E38" s="203">
        <v>0</v>
      </c>
      <c r="F38" s="203">
        <v>0</v>
      </c>
      <c r="G38" s="203">
        <v>21.32</v>
      </c>
      <c r="H38" s="203">
        <v>0</v>
      </c>
      <c r="I38" s="203">
        <v>6.73</v>
      </c>
      <c r="J38" s="203">
        <v>20.51</v>
      </c>
      <c r="K38" s="203">
        <v>1.79</v>
      </c>
      <c r="L38" s="203">
        <v>271.10000000000002</v>
      </c>
      <c r="M38" s="203">
        <v>1.02</v>
      </c>
      <c r="N38" s="203">
        <v>1.32</v>
      </c>
      <c r="O38" s="203">
        <v>0</v>
      </c>
      <c r="P38" s="203">
        <v>1.55</v>
      </c>
      <c r="Q38" s="203">
        <v>3.5</v>
      </c>
      <c r="R38" s="203">
        <v>6.26</v>
      </c>
      <c r="S38" s="203">
        <v>5.21</v>
      </c>
      <c r="T38" s="203">
        <v>0</v>
      </c>
      <c r="U38" s="203">
        <v>2.25</v>
      </c>
      <c r="V38" s="203">
        <v>0.23</v>
      </c>
      <c r="W38" s="203">
        <v>0.47</v>
      </c>
      <c r="X38" s="203">
        <v>1.65</v>
      </c>
      <c r="Y38" s="203">
        <v>0</v>
      </c>
      <c r="Z38" s="203">
        <v>58.78</v>
      </c>
      <c r="AA38" s="203">
        <v>0</v>
      </c>
      <c r="AB38" s="203">
        <v>0</v>
      </c>
      <c r="AC38" s="203">
        <v>12.74</v>
      </c>
      <c r="AD38" s="203">
        <v>0</v>
      </c>
      <c r="AE38" s="203">
        <v>0</v>
      </c>
      <c r="AF38" s="203">
        <v>0</v>
      </c>
      <c r="AG38" s="203">
        <v>24.1</v>
      </c>
      <c r="AH38" s="203">
        <v>0</v>
      </c>
      <c r="AI38" s="203">
        <v>39.520000000000003</v>
      </c>
      <c r="AJ38" s="203">
        <v>0</v>
      </c>
      <c r="AK38" s="203">
        <v>11.16</v>
      </c>
      <c r="AL38" s="203">
        <v>0</v>
      </c>
      <c r="AM38" s="203">
        <v>0</v>
      </c>
      <c r="AN38" s="203">
        <v>0</v>
      </c>
      <c r="AO38" s="203">
        <v>277.33999999999997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12.79</v>
      </c>
      <c r="E39" s="203">
        <v>0</v>
      </c>
      <c r="F39" s="203">
        <v>0</v>
      </c>
      <c r="G39" s="203">
        <v>21.32</v>
      </c>
      <c r="H39" s="203">
        <v>0</v>
      </c>
      <c r="I39" s="203">
        <v>6.73</v>
      </c>
      <c r="J39" s="203">
        <v>20.51</v>
      </c>
      <c r="K39" s="203">
        <v>1.79</v>
      </c>
      <c r="L39" s="203">
        <v>271.10000000000002</v>
      </c>
      <c r="M39" s="203">
        <v>1.02</v>
      </c>
      <c r="N39" s="203">
        <v>1.32</v>
      </c>
      <c r="O39" s="203">
        <v>0</v>
      </c>
      <c r="P39" s="203">
        <v>1.55</v>
      </c>
      <c r="Q39" s="203">
        <v>3.5</v>
      </c>
      <c r="R39" s="203">
        <v>6.26</v>
      </c>
      <c r="S39" s="203">
        <v>5.21</v>
      </c>
      <c r="T39" s="203">
        <v>0</v>
      </c>
      <c r="U39" s="203">
        <v>2.25</v>
      </c>
      <c r="V39" s="203">
        <v>0.23</v>
      </c>
      <c r="W39" s="203">
        <v>0.34</v>
      </c>
      <c r="X39" s="203">
        <v>1.65</v>
      </c>
      <c r="Y39" s="203">
        <v>0</v>
      </c>
      <c r="Z39" s="203">
        <v>58.67</v>
      </c>
      <c r="AA39" s="203">
        <v>0</v>
      </c>
      <c r="AB39" s="203">
        <v>0</v>
      </c>
      <c r="AC39" s="203">
        <v>12.74</v>
      </c>
      <c r="AD39" s="203">
        <v>0</v>
      </c>
      <c r="AE39" s="203">
        <v>0</v>
      </c>
      <c r="AF39" s="203">
        <v>0</v>
      </c>
      <c r="AG39" s="203">
        <v>24.1</v>
      </c>
      <c r="AH39" s="203">
        <v>0</v>
      </c>
      <c r="AI39" s="203">
        <v>39.520000000000003</v>
      </c>
      <c r="AJ39" s="203">
        <v>0</v>
      </c>
      <c r="AK39" s="203">
        <v>11.16</v>
      </c>
      <c r="AL39" s="203">
        <v>0</v>
      </c>
      <c r="AM39" s="203">
        <v>0</v>
      </c>
      <c r="AN39" s="203">
        <v>0</v>
      </c>
      <c r="AO39" s="203">
        <v>269.18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12.79</v>
      </c>
      <c r="E40" s="203">
        <v>0</v>
      </c>
      <c r="F40" s="203">
        <v>0</v>
      </c>
      <c r="G40" s="203">
        <v>21.32</v>
      </c>
      <c r="H40" s="203">
        <v>0</v>
      </c>
      <c r="I40" s="203">
        <v>6.73</v>
      </c>
      <c r="J40" s="203">
        <v>20.51</v>
      </c>
      <c r="K40" s="203">
        <v>1.79</v>
      </c>
      <c r="L40" s="203">
        <v>271.10000000000002</v>
      </c>
      <c r="M40" s="203">
        <v>1.02</v>
      </c>
      <c r="N40" s="203">
        <v>1.32</v>
      </c>
      <c r="O40" s="203">
        <v>0</v>
      </c>
      <c r="P40" s="203">
        <v>1.55</v>
      </c>
      <c r="Q40" s="203">
        <v>3.5</v>
      </c>
      <c r="R40" s="203">
        <v>6.26</v>
      </c>
      <c r="S40" s="203">
        <v>5.21</v>
      </c>
      <c r="T40" s="203">
        <v>0</v>
      </c>
      <c r="U40" s="203">
        <v>2.25</v>
      </c>
      <c r="V40" s="203">
        <v>0.23</v>
      </c>
      <c r="W40" s="203">
        <v>0.34</v>
      </c>
      <c r="X40" s="203">
        <v>1.65</v>
      </c>
      <c r="Y40" s="203">
        <v>0</v>
      </c>
      <c r="Z40" s="203">
        <v>58.67</v>
      </c>
      <c r="AA40" s="203">
        <v>0</v>
      </c>
      <c r="AB40" s="203">
        <v>0</v>
      </c>
      <c r="AC40" s="203">
        <v>12.74</v>
      </c>
      <c r="AD40" s="203">
        <v>0</v>
      </c>
      <c r="AE40" s="203">
        <v>0</v>
      </c>
      <c r="AF40" s="203">
        <v>0</v>
      </c>
      <c r="AG40" s="203">
        <v>24.1</v>
      </c>
      <c r="AH40" s="203">
        <v>0</v>
      </c>
      <c r="AI40" s="203">
        <v>39.520000000000003</v>
      </c>
      <c r="AJ40" s="203">
        <v>0</v>
      </c>
      <c r="AK40" s="203">
        <v>11.16</v>
      </c>
      <c r="AL40" s="203">
        <v>0</v>
      </c>
      <c r="AM40" s="203">
        <v>0</v>
      </c>
      <c r="AN40" s="203">
        <v>0</v>
      </c>
      <c r="AO40" s="203">
        <v>269.18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12.79</v>
      </c>
      <c r="E41" s="203">
        <v>0</v>
      </c>
      <c r="F41" s="203">
        <v>0</v>
      </c>
      <c r="G41" s="203">
        <v>21.32</v>
      </c>
      <c r="H41" s="203">
        <v>0</v>
      </c>
      <c r="I41" s="203">
        <v>6.73</v>
      </c>
      <c r="J41" s="203">
        <v>20.51</v>
      </c>
      <c r="K41" s="203">
        <v>1.79</v>
      </c>
      <c r="L41" s="203">
        <v>271.10000000000002</v>
      </c>
      <c r="M41" s="203">
        <v>1.02</v>
      </c>
      <c r="N41" s="203">
        <v>1.32</v>
      </c>
      <c r="O41" s="203">
        <v>0</v>
      </c>
      <c r="P41" s="203">
        <v>1.55</v>
      </c>
      <c r="Q41" s="203">
        <v>3.5</v>
      </c>
      <c r="R41" s="203">
        <v>6.26</v>
      </c>
      <c r="S41" s="203">
        <v>5.21</v>
      </c>
      <c r="T41" s="203">
        <v>0</v>
      </c>
      <c r="U41" s="203">
        <v>2.25</v>
      </c>
      <c r="V41" s="203">
        <v>0.23</v>
      </c>
      <c r="W41" s="203">
        <v>0.34</v>
      </c>
      <c r="X41" s="203">
        <v>1.65</v>
      </c>
      <c r="Y41" s="203">
        <v>0</v>
      </c>
      <c r="Z41" s="203">
        <v>58.67</v>
      </c>
      <c r="AA41" s="203">
        <v>0</v>
      </c>
      <c r="AB41" s="203">
        <v>0</v>
      </c>
      <c r="AC41" s="203">
        <v>12.74</v>
      </c>
      <c r="AD41" s="203">
        <v>0</v>
      </c>
      <c r="AE41" s="203">
        <v>0</v>
      </c>
      <c r="AF41" s="203">
        <v>0</v>
      </c>
      <c r="AG41" s="203">
        <v>24.1</v>
      </c>
      <c r="AH41" s="203">
        <v>3.86</v>
      </c>
      <c r="AI41" s="203">
        <v>39.520000000000003</v>
      </c>
      <c r="AJ41" s="203">
        <v>0</v>
      </c>
      <c r="AK41" s="203">
        <v>11.16</v>
      </c>
      <c r="AL41" s="203">
        <v>0</v>
      </c>
      <c r="AM41" s="203">
        <v>0</v>
      </c>
      <c r="AN41" s="203">
        <v>0</v>
      </c>
      <c r="AO41" s="203">
        <v>269.18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12.79</v>
      </c>
      <c r="E42" s="203">
        <v>0</v>
      </c>
      <c r="F42" s="203">
        <v>0</v>
      </c>
      <c r="G42" s="203">
        <v>21.32</v>
      </c>
      <c r="H42" s="203">
        <v>0</v>
      </c>
      <c r="I42" s="203">
        <v>6.73</v>
      </c>
      <c r="J42" s="203">
        <v>20.51</v>
      </c>
      <c r="K42" s="203">
        <v>1.79</v>
      </c>
      <c r="L42" s="203">
        <v>271.10000000000002</v>
      </c>
      <c r="M42" s="203">
        <v>1.02</v>
      </c>
      <c r="N42" s="203">
        <v>1.32</v>
      </c>
      <c r="O42" s="203">
        <v>0</v>
      </c>
      <c r="P42" s="203">
        <v>1.55</v>
      </c>
      <c r="Q42" s="203">
        <v>3.5</v>
      </c>
      <c r="R42" s="203">
        <v>6.26</v>
      </c>
      <c r="S42" s="203">
        <v>5.21</v>
      </c>
      <c r="T42" s="203">
        <v>0</v>
      </c>
      <c r="U42" s="203">
        <v>2.25</v>
      </c>
      <c r="V42" s="203">
        <v>0.23</v>
      </c>
      <c r="W42" s="203">
        <v>0.34</v>
      </c>
      <c r="X42" s="203">
        <v>1.65</v>
      </c>
      <c r="Y42" s="203">
        <v>0</v>
      </c>
      <c r="Z42" s="203">
        <v>58.67</v>
      </c>
      <c r="AA42" s="203">
        <v>0</v>
      </c>
      <c r="AB42" s="203">
        <v>0</v>
      </c>
      <c r="AC42" s="203">
        <v>12.74</v>
      </c>
      <c r="AD42" s="203">
        <v>0</v>
      </c>
      <c r="AE42" s="203">
        <v>0</v>
      </c>
      <c r="AF42" s="203">
        <v>0</v>
      </c>
      <c r="AG42" s="203">
        <v>24.1</v>
      </c>
      <c r="AH42" s="203">
        <v>3.86</v>
      </c>
      <c r="AI42" s="203">
        <v>39.520000000000003</v>
      </c>
      <c r="AJ42" s="203">
        <v>0</v>
      </c>
      <c r="AK42" s="203">
        <v>11.16</v>
      </c>
      <c r="AL42" s="203">
        <v>0</v>
      </c>
      <c r="AM42" s="203">
        <v>0</v>
      </c>
      <c r="AN42" s="203">
        <v>0</v>
      </c>
      <c r="AO42" s="203">
        <v>269.18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12.73</v>
      </c>
      <c r="E43" s="203">
        <v>0</v>
      </c>
      <c r="F43" s="203">
        <v>0</v>
      </c>
      <c r="G43" s="203">
        <v>21.32</v>
      </c>
      <c r="H43" s="203">
        <v>0</v>
      </c>
      <c r="I43" s="203">
        <v>6.73</v>
      </c>
      <c r="J43" s="203">
        <v>20.51</v>
      </c>
      <c r="K43" s="203">
        <v>1.79</v>
      </c>
      <c r="L43" s="203">
        <v>271.10000000000002</v>
      </c>
      <c r="M43" s="203">
        <v>1.02</v>
      </c>
      <c r="N43" s="203">
        <v>1.32</v>
      </c>
      <c r="O43" s="203">
        <v>0</v>
      </c>
      <c r="P43" s="203">
        <v>1.55</v>
      </c>
      <c r="Q43" s="203">
        <v>3.5</v>
      </c>
      <c r="R43" s="203">
        <v>6.26</v>
      </c>
      <c r="S43" s="203">
        <v>5.21</v>
      </c>
      <c r="T43" s="203">
        <v>0</v>
      </c>
      <c r="U43" s="203">
        <v>2.25</v>
      </c>
      <c r="V43" s="203">
        <v>0.23</v>
      </c>
      <c r="W43" s="203">
        <v>0.34</v>
      </c>
      <c r="X43" s="203">
        <v>1.65</v>
      </c>
      <c r="Y43" s="203">
        <v>0</v>
      </c>
      <c r="Z43" s="203">
        <v>58.67</v>
      </c>
      <c r="AA43" s="203">
        <v>0</v>
      </c>
      <c r="AB43" s="203">
        <v>0</v>
      </c>
      <c r="AC43" s="203">
        <v>13.03</v>
      </c>
      <c r="AD43" s="203">
        <v>0</v>
      </c>
      <c r="AE43" s="203">
        <v>0</v>
      </c>
      <c r="AF43" s="203">
        <v>0</v>
      </c>
      <c r="AG43" s="203">
        <v>24.1</v>
      </c>
      <c r="AH43" s="203">
        <v>7.71</v>
      </c>
      <c r="AI43" s="203">
        <v>39.520000000000003</v>
      </c>
      <c r="AJ43" s="203">
        <v>0</v>
      </c>
      <c r="AK43" s="203">
        <v>11.16</v>
      </c>
      <c r="AL43" s="203">
        <v>0</v>
      </c>
      <c r="AM43" s="203">
        <v>0</v>
      </c>
      <c r="AN43" s="203">
        <v>0</v>
      </c>
      <c r="AO43" s="203">
        <v>269.18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12.73</v>
      </c>
      <c r="E44" s="203">
        <v>0</v>
      </c>
      <c r="F44" s="203">
        <v>0</v>
      </c>
      <c r="G44" s="203">
        <v>21.26</v>
      </c>
      <c r="H44" s="203">
        <v>0</v>
      </c>
      <c r="I44" s="203">
        <v>6.73</v>
      </c>
      <c r="J44" s="203">
        <v>20.51</v>
      </c>
      <c r="K44" s="203">
        <v>1.79</v>
      </c>
      <c r="L44" s="203">
        <v>271.10000000000002</v>
      </c>
      <c r="M44" s="203">
        <v>1.02</v>
      </c>
      <c r="N44" s="203">
        <v>1.32</v>
      </c>
      <c r="O44" s="203">
        <v>0</v>
      </c>
      <c r="P44" s="203">
        <v>1.55</v>
      </c>
      <c r="Q44" s="203">
        <v>3.5</v>
      </c>
      <c r="R44" s="203">
        <v>6.26</v>
      </c>
      <c r="S44" s="203">
        <v>5.21</v>
      </c>
      <c r="T44" s="203">
        <v>0</v>
      </c>
      <c r="U44" s="203">
        <v>2.25</v>
      </c>
      <c r="V44" s="203">
        <v>0.23</v>
      </c>
      <c r="W44" s="203">
        <v>0.34</v>
      </c>
      <c r="X44" s="203">
        <v>1.65</v>
      </c>
      <c r="Y44" s="203">
        <v>0</v>
      </c>
      <c r="Z44" s="203">
        <v>58.67</v>
      </c>
      <c r="AA44" s="203">
        <v>0</v>
      </c>
      <c r="AB44" s="203">
        <v>0</v>
      </c>
      <c r="AC44" s="203">
        <v>13.03</v>
      </c>
      <c r="AD44" s="203">
        <v>0</v>
      </c>
      <c r="AE44" s="203">
        <v>0</v>
      </c>
      <c r="AF44" s="203">
        <v>0</v>
      </c>
      <c r="AG44" s="203">
        <v>24.1</v>
      </c>
      <c r="AH44" s="203">
        <v>7.71</v>
      </c>
      <c r="AI44" s="203">
        <v>39.520000000000003</v>
      </c>
      <c r="AJ44" s="203">
        <v>0</v>
      </c>
      <c r="AK44" s="203">
        <v>11.16</v>
      </c>
      <c r="AL44" s="203">
        <v>0</v>
      </c>
      <c r="AM44" s="203">
        <v>0</v>
      </c>
      <c r="AN44" s="203">
        <v>0</v>
      </c>
      <c r="AO44" s="203">
        <v>269.18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12.73</v>
      </c>
      <c r="E45" s="203">
        <v>0</v>
      </c>
      <c r="F45" s="203">
        <v>0</v>
      </c>
      <c r="G45" s="203">
        <v>21.26</v>
      </c>
      <c r="H45" s="203">
        <v>0</v>
      </c>
      <c r="I45" s="203">
        <v>6.73</v>
      </c>
      <c r="J45" s="203">
        <v>20.51</v>
      </c>
      <c r="K45" s="203">
        <v>1.79</v>
      </c>
      <c r="L45" s="203">
        <v>240.27</v>
      </c>
      <c r="M45" s="203">
        <v>1.02</v>
      </c>
      <c r="N45" s="203">
        <v>1.32</v>
      </c>
      <c r="O45" s="203">
        <v>0</v>
      </c>
      <c r="P45" s="203">
        <v>1.55</v>
      </c>
      <c r="Q45" s="203">
        <v>3.5</v>
      </c>
      <c r="R45" s="203">
        <v>6.26</v>
      </c>
      <c r="S45" s="203">
        <v>5.21</v>
      </c>
      <c r="T45" s="203">
        <v>0</v>
      </c>
      <c r="U45" s="203">
        <v>2.25</v>
      </c>
      <c r="V45" s="203">
        <v>0.23</v>
      </c>
      <c r="W45" s="203">
        <v>0.34</v>
      </c>
      <c r="X45" s="203">
        <v>1.65</v>
      </c>
      <c r="Y45" s="203">
        <v>0</v>
      </c>
      <c r="Z45" s="203">
        <v>58.54</v>
      </c>
      <c r="AA45" s="203">
        <v>0</v>
      </c>
      <c r="AB45" s="203">
        <v>0</v>
      </c>
      <c r="AC45" s="203">
        <v>13.03</v>
      </c>
      <c r="AD45" s="203">
        <v>0</v>
      </c>
      <c r="AE45" s="203">
        <v>0</v>
      </c>
      <c r="AF45" s="203">
        <v>0</v>
      </c>
      <c r="AG45" s="203">
        <v>24.1</v>
      </c>
      <c r="AH45" s="203">
        <v>11.57</v>
      </c>
      <c r="AI45" s="203">
        <v>39.520000000000003</v>
      </c>
      <c r="AJ45" s="203">
        <v>0</v>
      </c>
      <c r="AK45" s="203">
        <v>11.16</v>
      </c>
      <c r="AL45" s="203">
        <v>0</v>
      </c>
      <c r="AM45" s="203">
        <v>0</v>
      </c>
      <c r="AN45" s="203">
        <v>0</v>
      </c>
      <c r="AO45" s="203">
        <v>269.18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12.73</v>
      </c>
      <c r="E46" s="203">
        <v>0</v>
      </c>
      <c r="F46" s="203">
        <v>0</v>
      </c>
      <c r="G46" s="203">
        <v>21.26</v>
      </c>
      <c r="H46" s="203">
        <v>0</v>
      </c>
      <c r="I46" s="203">
        <v>6.73</v>
      </c>
      <c r="J46" s="203">
        <v>20.51</v>
      </c>
      <c r="K46" s="203">
        <v>1.79</v>
      </c>
      <c r="L46" s="203">
        <v>267.26</v>
      </c>
      <c r="M46" s="203">
        <v>1.02</v>
      </c>
      <c r="N46" s="203">
        <v>1.32</v>
      </c>
      <c r="O46" s="203">
        <v>0</v>
      </c>
      <c r="P46" s="203">
        <v>1.55</v>
      </c>
      <c r="Q46" s="203">
        <v>3.5</v>
      </c>
      <c r="R46" s="203">
        <v>6.26</v>
      </c>
      <c r="S46" s="203">
        <v>5.21</v>
      </c>
      <c r="T46" s="203">
        <v>0</v>
      </c>
      <c r="U46" s="203">
        <v>2.25</v>
      </c>
      <c r="V46" s="203">
        <v>0.23</v>
      </c>
      <c r="W46" s="203">
        <v>0.34</v>
      </c>
      <c r="X46" s="203">
        <v>1.65</v>
      </c>
      <c r="Y46" s="203">
        <v>0</v>
      </c>
      <c r="Z46" s="203">
        <v>58.54</v>
      </c>
      <c r="AA46" s="203">
        <v>0</v>
      </c>
      <c r="AB46" s="203">
        <v>0</v>
      </c>
      <c r="AC46" s="203">
        <v>13.03</v>
      </c>
      <c r="AD46" s="203">
        <v>0</v>
      </c>
      <c r="AE46" s="203">
        <v>0</v>
      </c>
      <c r="AF46" s="203">
        <v>0</v>
      </c>
      <c r="AG46" s="203">
        <v>24.1</v>
      </c>
      <c r="AH46" s="203">
        <v>15.42</v>
      </c>
      <c r="AI46" s="203">
        <v>39.520000000000003</v>
      </c>
      <c r="AJ46" s="203">
        <v>0</v>
      </c>
      <c r="AK46" s="203">
        <v>11.16</v>
      </c>
      <c r="AL46" s="203">
        <v>0</v>
      </c>
      <c r="AM46" s="203">
        <v>0</v>
      </c>
      <c r="AN46" s="203">
        <v>0</v>
      </c>
      <c r="AO46" s="203">
        <v>269.18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12.73</v>
      </c>
      <c r="E47" s="203">
        <v>0</v>
      </c>
      <c r="F47" s="203">
        <v>0</v>
      </c>
      <c r="G47" s="203">
        <v>21.26</v>
      </c>
      <c r="H47" s="203">
        <v>0</v>
      </c>
      <c r="I47" s="203">
        <v>6.73</v>
      </c>
      <c r="J47" s="203">
        <v>20.51</v>
      </c>
      <c r="K47" s="203">
        <v>1.79</v>
      </c>
      <c r="L47" s="203">
        <v>267.26</v>
      </c>
      <c r="M47" s="203">
        <v>1.02</v>
      </c>
      <c r="N47" s="203">
        <v>1.32</v>
      </c>
      <c r="O47" s="203">
        <v>0</v>
      </c>
      <c r="P47" s="203">
        <v>1.55</v>
      </c>
      <c r="Q47" s="203">
        <v>3.5</v>
      </c>
      <c r="R47" s="203">
        <v>6.26</v>
      </c>
      <c r="S47" s="203">
        <v>5.21</v>
      </c>
      <c r="T47" s="203">
        <v>0</v>
      </c>
      <c r="U47" s="203">
        <v>2.25</v>
      </c>
      <c r="V47" s="203">
        <v>0.23</v>
      </c>
      <c r="W47" s="203">
        <v>0.34</v>
      </c>
      <c r="X47" s="203">
        <v>1.1000000000000001</v>
      </c>
      <c r="Y47" s="203">
        <v>0</v>
      </c>
      <c r="Z47" s="203">
        <v>58.67</v>
      </c>
      <c r="AA47" s="203">
        <v>0</v>
      </c>
      <c r="AB47" s="203">
        <v>0</v>
      </c>
      <c r="AC47" s="203">
        <v>13.34</v>
      </c>
      <c r="AD47" s="203">
        <v>0</v>
      </c>
      <c r="AE47" s="203">
        <v>0</v>
      </c>
      <c r="AF47" s="203">
        <v>0</v>
      </c>
      <c r="AG47" s="203">
        <v>24.1</v>
      </c>
      <c r="AH47" s="203">
        <v>15.42</v>
      </c>
      <c r="AI47" s="203">
        <v>39.520000000000003</v>
      </c>
      <c r="AJ47" s="203">
        <v>0</v>
      </c>
      <c r="AK47" s="203">
        <v>11.16</v>
      </c>
      <c r="AL47" s="203">
        <v>0</v>
      </c>
      <c r="AM47" s="203">
        <v>0</v>
      </c>
      <c r="AN47" s="203">
        <v>0</v>
      </c>
      <c r="AO47" s="203">
        <v>269.18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12.73</v>
      </c>
      <c r="E48" s="203">
        <v>0</v>
      </c>
      <c r="F48" s="203">
        <v>0</v>
      </c>
      <c r="G48" s="203">
        <v>21.26</v>
      </c>
      <c r="H48" s="203">
        <v>0</v>
      </c>
      <c r="I48" s="203">
        <v>6.73</v>
      </c>
      <c r="J48" s="203">
        <v>20.51</v>
      </c>
      <c r="K48" s="203">
        <v>1.79</v>
      </c>
      <c r="L48" s="203">
        <v>267.26</v>
      </c>
      <c r="M48" s="203">
        <v>1.02</v>
      </c>
      <c r="N48" s="203">
        <v>1.32</v>
      </c>
      <c r="O48" s="203">
        <v>0</v>
      </c>
      <c r="P48" s="203">
        <v>1.55</v>
      </c>
      <c r="Q48" s="203">
        <v>3.5</v>
      </c>
      <c r="R48" s="203">
        <v>6.26</v>
      </c>
      <c r="S48" s="203">
        <v>5.21</v>
      </c>
      <c r="T48" s="203">
        <v>0</v>
      </c>
      <c r="U48" s="203">
        <v>2.25</v>
      </c>
      <c r="V48" s="203">
        <v>0.23</v>
      </c>
      <c r="W48" s="203">
        <v>0.34</v>
      </c>
      <c r="X48" s="203">
        <v>1.1000000000000001</v>
      </c>
      <c r="Y48" s="203">
        <v>0</v>
      </c>
      <c r="Z48" s="203">
        <v>58.67</v>
      </c>
      <c r="AA48" s="203">
        <v>0</v>
      </c>
      <c r="AB48" s="203">
        <v>0</v>
      </c>
      <c r="AC48" s="203">
        <v>13.34</v>
      </c>
      <c r="AD48" s="203">
        <v>0</v>
      </c>
      <c r="AE48" s="203">
        <v>0</v>
      </c>
      <c r="AF48" s="203">
        <v>0</v>
      </c>
      <c r="AG48" s="203">
        <v>24.1</v>
      </c>
      <c r="AH48" s="203">
        <v>0</v>
      </c>
      <c r="AI48" s="203">
        <v>39.520000000000003</v>
      </c>
      <c r="AJ48" s="203">
        <v>0</v>
      </c>
      <c r="AK48" s="203">
        <v>11.16</v>
      </c>
      <c r="AL48" s="203">
        <v>0</v>
      </c>
      <c r="AM48" s="203">
        <v>0</v>
      </c>
      <c r="AN48" s="203">
        <v>0</v>
      </c>
      <c r="AO48" s="203">
        <v>269.18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12.73</v>
      </c>
      <c r="E49" s="203">
        <v>0</v>
      </c>
      <c r="F49" s="203">
        <v>0</v>
      </c>
      <c r="G49" s="203">
        <v>21.26</v>
      </c>
      <c r="H49" s="203">
        <v>0</v>
      </c>
      <c r="I49" s="203">
        <v>6.73</v>
      </c>
      <c r="J49" s="203">
        <v>20.51</v>
      </c>
      <c r="K49" s="203">
        <v>1.96</v>
      </c>
      <c r="L49" s="203">
        <v>267.26</v>
      </c>
      <c r="M49" s="203">
        <v>1.02</v>
      </c>
      <c r="N49" s="203">
        <v>1.32</v>
      </c>
      <c r="O49" s="203">
        <v>0</v>
      </c>
      <c r="P49" s="203">
        <v>1.55</v>
      </c>
      <c r="Q49" s="203">
        <v>3.5</v>
      </c>
      <c r="R49" s="203">
        <v>6.26</v>
      </c>
      <c r="S49" s="203">
        <v>5.21</v>
      </c>
      <c r="T49" s="203">
        <v>0</v>
      </c>
      <c r="U49" s="203">
        <v>2.25</v>
      </c>
      <c r="V49" s="203">
        <v>0.23</v>
      </c>
      <c r="W49" s="203">
        <v>0.34</v>
      </c>
      <c r="X49" s="203">
        <v>1.1000000000000001</v>
      </c>
      <c r="Y49" s="203">
        <v>0</v>
      </c>
      <c r="Z49" s="203">
        <v>58.67</v>
      </c>
      <c r="AA49" s="203">
        <v>0</v>
      </c>
      <c r="AB49" s="203">
        <v>0</v>
      </c>
      <c r="AC49" s="203">
        <v>11.87</v>
      </c>
      <c r="AD49" s="203">
        <v>5.53</v>
      </c>
      <c r="AE49" s="203">
        <v>0</v>
      </c>
      <c r="AF49" s="203">
        <v>0</v>
      </c>
      <c r="AG49" s="203">
        <v>24.1</v>
      </c>
      <c r="AH49" s="203">
        <v>0</v>
      </c>
      <c r="AI49" s="203">
        <v>39.520000000000003</v>
      </c>
      <c r="AJ49" s="203">
        <v>0</v>
      </c>
      <c r="AK49" s="203">
        <v>19.61</v>
      </c>
      <c r="AL49" s="203">
        <v>0</v>
      </c>
      <c r="AM49" s="203">
        <v>0</v>
      </c>
      <c r="AN49" s="203">
        <v>0</v>
      </c>
      <c r="AO49" s="203">
        <v>269.18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12.73</v>
      </c>
      <c r="E50" s="203">
        <v>0</v>
      </c>
      <c r="F50" s="203">
        <v>0</v>
      </c>
      <c r="G50" s="203">
        <v>21.26</v>
      </c>
      <c r="H50" s="203">
        <v>0</v>
      </c>
      <c r="I50" s="203">
        <v>6.73</v>
      </c>
      <c r="J50" s="203">
        <v>20.51</v>
      </c>
      <c r="K50" s="203">
        <v>1.79</v>
      </c>
      <c r="L50" s="203">
        <v>267.26</v>
      </c>
      <c r="M50" s="203">
        <v>1.02</v>
      </c>
      <c r="N50" s="203">
        <v>1.32</v>
      </c>
      <c r="O50" s="203">
        <v>0</v>
      </c>
      <c r="P50" s="203">
        <v>1.55</v>
      </c>
      <c r="Q50" s="203">
        <v>3.5</v>
      </c>
      <c r="R50" s="203">
        <v>6.26</v>
      </c>
      <c r="S50" s="203">
        <v>5.21</v>
      </c>
      <c r="T50" s="203">
        <v>0</v>
      </c>
      <c r="U50" s="203">
        <v>2.25</v>
      </c>
      <c r="V50" s="203">
        <v>0.23</v>
      </c>
      <c r="W50" s="203">
        <v>0.34</v>
      </c>
      <c r="X50" s="203">
        <v>1.1000000000000001</v>
      </c>
      <c r="Y50" s="203">
        <v>0</v>
      </c>
      <c r="Z50" s="203">
        <v>58.67</v>
      </c>
      <c r="AA50" s="203">
        <v>0</v>
      </c>
      <c r="AB50" s="203">
        <v>0</v>
      </c>
      <c r="AC50" s="203">
        <v>11.87</v>
      </c>
      <c r="AD50" s="203">
        <v>5.53</v>
      </c>
      <c r="AE50" s="203">
        <v>0</v>
      </c>
      <c r="AF50" s="203">
        <v>0</v>
      </c>
      <c r="AG50" s="203">
        <v>24.1</v>
      </c>
      <c r="AH50" s="203">
        <v>0</v>
      </c>
      <c r="AI50" s="203">
        <v>39.520000000000003</v>
      </c>
      <c r="AJ50" s="203">
        <v>0</v>
      </c>
      <c r="AK50" s="203">
        <v>19.61</v>
      </c>
      <c r="AL50" s="203">
        <v>0</v>
      </c>
      <c r="AM50" s="203">
        <v>0</v>
      </c>
      <c r="AN50" s="203">
        <v>0</v>
      </c>
      <c r="AO50" s="203">
        <v>269.18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12.63</v>
      </c>
      <c r="E51" s="203">
        <v>0</v>
      </c>
      <c r="F51" s="203">
        <v>0</v>
      </c>
      <c r="G51" s="203">
        <v>21.26</v>
      </c>
      <c r="H51" s="203">
        <v>0</v>
      </c>
      <c r="I51" s="203">
        <v>6.73</v>
      </c>
      <c r="J51" s="203">
        <v>20.18</v>
      </c>
      <c r="K51" s="203">
        <v>1.79</v>
      </c>
      <c r="L51" s="203">
        <v>267.26</v>
      </c>
      <c r="M51" s="203">
        <v>1.02</v>
      </c>
      <c r="N51" s="203">
        <v>1.32</v>
      </c>
      <c r="O51" s="203">
        <v>0</v>
      </c>
      <c r="P51" s="203">
        <v>1.55</v>
      </c>
      <c r="Q51" s="203">
        <v>3.5</v>
      </c>
      <c r="R51" s="203">
        <v>6.26</v>
      </c>
      <c r="S51" s="203">
        <v>5.21</v>
      </c>
      <c r="T51" s="203">
        <v>0</v>
      </c>
      <c r="U51" s="203">
        <v>2.25</v>
      </c>
      <c r="V51" s="203">
        <v>0.23</v>
      </c>
      <c r="W51" s="203">
        <v>0.34</v>
      </c>
      <c r="X51" s="203">
        <v>1.1000000000000001</v>
      </c>
      <c r="Y51" s="203">
        <v>0</v>
      </c>
      <c r="Z51" s="203">
        <v>58.67</v>
      </c>
      <c r="AA51" s="203">
        <v>0</v>
      </c>
      <c r="AB51" s="203">
        <v>0</v>
      </c>
      <c r="AC51" s="203">
        <v>11.87</v>
      </c>
      <c r="AD51" s="203">
        <v>5.53</v>
      </c>
      <c r="AE51" s="203">
        <v>0</v>
      </c>
      <c r="AF51" s="203">
        <v>0</v>
      </c>
      <c r="AG51" s="203">
        <v>24.1</v>
      </c>
      <c r="AH51" s="203">
        <v>0</v>
      </c>
      <c r="AI51" s="203">
        <v>39.520000000000003</v>
      </c>
      <c r="AJ51" s="203">
        <v>0</v>
      </c>
      <c r="AK51" s="203">
        <v>11.88</v>
      </c>
      <c r="AL51" s="203">
        <v>0</v>
      </c>
      <c r="AM51" s="203">
        <v>0</v>
      </c>
      <c r="AN51" s="203">
        <v>0</v>
      </c>
      <c r="AO51" s="203">
        <v>261.02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12.63</v>
      </c>
      <c r="E52" s="203">
        <v>0</v>
      </c>
      <c r="F52" s="203">
        <v>0</v>
      </c>
      <c r="G52" s="203">
        <v>21.26</v>
      </c>
      <c r="H52" s="203">
        <v>0</v>
      </c>
      <c r="I52" s="203">
        <v>6.73</v>
      </c>
      <c r="J52" s="203">
        <v>20.18</v>
      </c>
      <c r="K52" s="203">
        <v>1.79</v>
      </c>
      <c r="L52" s="203">
        <v>267.26</v>
      </c>
      <c r="M52" s="203">
        <v>1.02</v>
      </c>
      <c r="N52" s="203">
        <v>1.32</v>
      </c>
      <c r="O52" s="203">
        <v>0</v>
      </c>
      <c r="P52" s="203">
        <v>1.55</v>
      </c>
      <c r="Q52" s="203">
        <v>3.5</v>
      </c>
      <c r="R52" s="203">
        <v>6.26</v>
      </c>
      <c r="S52" s="203">
        <v>5.21</v>
      </c>
      <c r="T52" s="203">
        <v>0</v>
      </c>
      <c r="U52" s="203">
        <v>2.25</v>
      </c>
      <c r="V52" s="203">
        <v>0.23</v>
      </c>
      <c r="W52" s="203">
        <v>0.34</v>
      </c>
      <c r="X52" s="203">
        <v>1.1000000000000001</v>
      </c>
      <c r="Y52" s="203">
        <v>0</v>
      </c>
      <c r="Z52" s="203">
        <v>58.67</v>
      </c>
      <c r="AA52" s="203">
        <v>0</v>
      </c>
      <c r="AB52" s="203">
        <v>0</v>
      </c>
      <c r="AC52" s="203">
        <v>11.87</v>
      </c>
      <c r="AD52" s="203">
        <v>2.2200000000000002</v>
      </c>
      <c r="AE52" s="203">
        <v>0</v>
      </c>
      <c r="AF52" s="203">
        <v>0</v>
      </c>
      <c r="AG52" s="203">
        <v>24.1</v>
      </c>
      <c r="AH52" s="203">
        <v>0</v>
      </c>
      <c r="AI52" s="203">
        <v>39.520000000000003</v>
      </c>
      <c r="AJ52" s="203">
        <v>0</v>
      </c>
      <c r="AK52" s="203">
        <v>11.88</v>
      </c>
      <c r="AL52" s="203">
        <v>0</v>
      </c>
      <c r="AM52" s="203">
        <v>0</v>
      </c>
      <c r="AN52" s="203">
        <v>0</v>
      </c>
      <c r="AO52" s="203">
        <v>261.02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12.63</v>
      </c>
      <c r="E53" s="203">
        <v>0</v>
      </c>
      <c r="F53" s="203">
        <v>0</v>
      </c>
      <c r="G53" s="203">
        <v>21.26</v>
      </c>
      <c r="H53" s="203">
        <v>0</v>
      </c>
      <c r="I53" s="203">
        <v>6.73</v>
      </c>
      <c r="J53" s="203">
        <v>20.18</v>
      </c>
      <c r="K53" s="203">
        <v>1.79</v>
      </c>
      <c r="L53" s="203">
        <v>267.26</v>
      </c>
      <c r="M53" s="203">
        <v>1.02</v>
      </c>
      <c r="N53" s="203">
        <v>1.32</v>
      </c>
      <c r="O53" s="203">
        <v>0</v>
      </c>
      <c r="P53" s="203">
        <v>1.55</v>
      </c>
      <c r="Q53" s="203">
        <v>3.5</v>
      </c>
      <c r="R53" s="203">
        <v>6.26</v>
      </c>
      <c r="S53" s="203">
        <v>5.21</v>
      </c>
      <c r="T53" s="203">
        <v>0</v>
      </c>
      <c r="U53" s="203">
        <v>2.25</v>
      </c>
      <c r="V53" s="203">
        <v>0.23</v>
      </c>
      <c r="W53" s="203">
        <v>0.34</v>
      </c>
      <c r="X53" s="203">
        <v>1.1000000000000001</v>
      </c>
      <c r="Y53" s="203">
        <v>0</v>
      </c>
      <c r="Z53" s="203">
        <v>58.67</v>
      </c>
      <c r="AA53" s="203">
        <v>0</v>
      </c>
      <c r="AB53" s="203">
        <v>0</v>
      </c>
      <c r="AC53" s="203">
        <v>11.87</v>
      </c>
      <c r="AD53" s="203">
        <v>2.2200000000000002</v>
      </c>
      <c r="AE53" s="203">
        <v>0</v>
      </c>
      <c r="AF53" s="203">
        <v>0</v>
      </c>
      <c r="AG53" s="203">
        <v>24.1</v>
      </c>
      <c r="AH53" s="203">
        <v>0</v>
      </c>
      <c r="AI53" s="203">
        <v>39.520000000000003</v>
      </c>
      <c r="AJ53" s="203">
        <v>0</v>
      </c>
      <c r="AK53" s="203">
        <v>11.88</v>
      </c>
      <c r="AL53" s="203">
        <v>0</v>
      </c>
      <c r="AM53" s="203">
        <v>0</v>
      </c>
      <c r="AN53" s="203">
        <v>0</v>
      </c>
      <c r="AO53" s="203">
        <v>261.02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12.63</v>
      </c>
      <c r="E54" s="203">
        <v>0</v>
      </c>
      <c r="F54" s="203">
        <v>0</v>
      </c>
      <c r="G54" s="203">
        <v>21.26</v>
      </c>
      <c r="H54" s="203">
        <v>0</v>
      </c>
      <c r="I54" s="203">
        <v>6.73</v>
      </c>
      <c r="J54" s="203">
        <v>20.18</v>
      </c>
      <c r="K54" s="203">
        <v>1.79</v>
      </c>
      <c r="L54" s="203">
        <v>267.26</v>
      </c>
      <c r="M54" s="203">
        <v>1.02</v>
      </c>
      <c r="N54" s="203">
        <v>1.32</v>
      </c>
      <c r="O54" s="203">
        <v>0</v>
      </c>
      <c r="P54" s="203">
        <v>1.55</v>
      </c>
      <c r="Q54" s="203">
        <v>3.5</v>
      </c>
      <c r="R54" s="203">
        <v>6.26</v>
      </c>
      <c r="S54" s="203">
        <v>5.21</v>
      </c>
      <c r="T54" s="203">
        <v>0</v>
      </c>
      <c r="U54" s="203">
        <v>2.25</v>
      </c>
      <c r="V54" s="203">
        <v>0.23</v>
      </c>
      <c r="W54" s="203">
        <v>0.34</v>
      </c>
      <c r="X54" s="203">
        <v>1.1000000000000001</v>
      </c>
      <c r="Y54" s="203">
        <v>0</v>
      </c>
      <c r="Z54" s="203">
        <v>58.67</v>
      </c>
      <c r="AA54" s="203">
        <v>0</v>
      </c>
      <c r="AB54" s="203">
        <v>0</v>
      </c>
      <c r="AC54" s="203">
        <v>11.87</v>
      </c>
      <c r="AD54" s="203">
        <v>2.2200000000000002</v>
      </c>
      <c r="AE54" s="203">
        <v>0</v>
      </c>
      <c r="AF54" s="203">
        <v>0</v>
      </c>
      <c r="AG54" s="203">
        <v>24.1</v>
      </c>
      <c r="AH54" s="203">
        <v>0</v>
      </c>
      <c r="AI54" s="203">
        <v>39.520000000000003</v>
      </c>
      <c r="AJ54" s="203">
        <v>0</v>
      </c>
      <c r="AK54" s="203">
        <v>11.88</v>
      </c>
      <c r="AL54" s="203">
        <v>0</v>
      </c>
      <c r="AM54" s="203">
        <v>0</v>
      </c>
      <c r="AN54" s="203">
        <v>0</v>
      </c>
      <c r="AO54" s="203">
        <v>261.02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12.63</v>
      </c>
      <c r="E55" s="203">
        <v>0</v>
      </c>
      <c r="F55" s="203">
        <v>0</v>
      </c>
      <c r="G55" s="203">
        <v>21.16</v>
      </c>
      <c r="H55" s="203">
        <v>0</v>
      </c>
      <c r="I55" s="203">
        <v>6.73</v>
      </c>
      <c r="J55" s="203">
        <v>20.18</v>
      </c>
      <c r="K55" s="203">
        <v>1.79</v>
      </c>
      <c r="L55" s="203">
        <v>273.87</v>
      </c>
      <c r="M55" s="203">
        <v>1.02</v>
      </c>
      <c r="N55" s="203">
        <v>1.32</v>
      </c>
      <c r="O55" s="203">
        <v>0</v>
      </c>
      <c r="P55" s="203">
        <v>1.55</v>
      </c>
      <c r="Q55" s="203">
        <v>3.5</v>
      </c>
      <c r="R55" s="203">
        <v>6.26</v>
      </c>
      <c r="S55" s="203">
        <v>5.21</v>
      </c>
      <c r="T55" s="203">
        <v>0</v>
      </c>
      <c r="U55" s="203">
        <v>2.25</v>
      </c>
      <c r="V55" s="203">
        <v>0.23</v>
      </c>
      <c r="W55" s="203">
        <v>0.34</v>
      </c>
      <c r="X55" s="203">
        <v>1.1000000000000001</v>
      </c>
      <c r="Y55" s="203">
        <v>0</v>
      </c>
      <c r="Z55" s="203">
        <v>58.67</v>
      </c>
      <c r="AA55" s="203">
        <v>0</v>
      </c>
      <c r="AB55" s="203">
        <v>0</v>
      </c>
      <c r="AC55" s="203">
        <v>11.87</v>
      </c>
      <c r="AD55" s="203">
        <v>2.2200000000000002</v>
      </c>
      <c r="AE55" s="203">
        <v>0</v>
      </c>
      <c r="AF55" s="203">
        <v>0</v>
      </c>
      <c r="AG55" s="203">
        <v>24.1</v>
      </c>
      <c r="AH55" s="203">
        <v>0</v>
      </c>
      <c r="AI55" s="203">
        <v>39.520000000000003</v>
      </c>
      <c r="AJ55" s="203">
        <v>0</v>
      </c>
      <c r="AK55" s="203">
        <v>11.88</v>
      </c>
      <c r="AL55" s="203">
        <v>0</v>
      </c>
      <c r="AM55" s="203">
        <v>0</v>
      </c>
      <c r="AN55" s="203">
        <v>0</v>
      </c>
      <c r="AO55" s="203">
        <v>261.02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12.63</v>
      </c>
      <c r="E56" s="203">
        <v>0</v>
      </c>
      <c r="F56" s="203">
        <v>0</v>
      </c>
      <c r="G56" s="203">
        <v>21.16</v>
      </c>
      <c r="H56" s="203">
        <v>0</v>
      </c>
      <c r="I56" s="203">
        <v>6.73</v>
      </c>
      <c r="J56" s="203">
        <v>20.18</v>
      </c>
      <c r="K56" s="203">
        <v>1.79</v>
      </c>
      <c r="L56" s="203">
        <v>273.87</v>
      </c>
      <c r="M56" s="203">
        <v>1.02</v>
      </c>
      <c r="N56" s="203">
        <v>1.32</v>
      </c>
      <c r="O56" s="203">
        <v>0</v>
      </c>
      <c r="P56" s="203">
        <v>1.55</v>
      </c>
      <c r="Q56" s="203">
        <v>3.5</v>
      </c>
      <c r="R56" s="203">
        <v>6.26</v>
      </c>
      <c r="S56" s="203">
        <v>5.21</v>
      </c>
      <c r="T56" s="203">
        <v>0</v>
      </c>
      <c r="U56" s="203">
        <v>2.25</v>
      </c>
      <c r="V56" s="203">
        <v>0.23</v>
      </c>
      <c r="W56" s="203">
        <v>0.34</v>
      </c>
      <c r="X56" s="203">
        <v>1.1000000000000001</v>
      </c>
      <c r="Y56" s="203">
        <v>0</v>
      </c>
      <c r="Z56" s="203">
        <v>58.67</v>
      </c>
      <c r="AA56" s="203">
        <v>0</v>
      </c>
      <c r="AB56" s="203">
        <v>0</v>
      </c>
      <c r="AC56" s="203">
        <v>13.64</v>
      </c>
      <c r="AD56" s="203">
        <v>0</v>
      </c>
      <c r="AE56" s="203">
        <v>0</v>
      </c>
      <c r="AF56" s="203">
        <v>0</v>
      </c>
      <c r="AG56" s="203">
        <v>24.1</v>
      </c>
      <c r="AH56" s="203">
        <v>0</v>
      </c>
      <c r="AI56" s="203">
        <v>39.520000000000003</v>
      </c>
      <c r="AJ56" s="203">
        <v>0</v>
      </c>
      <c r="AK56" s="203">
        <v>11.88</v>
      </c>
      <c r="AL56" s="203">
        <v>0</v>
      </c>
      <c r="AM56" s="203">
        <v>0</v>
      </c>
      <c r="AN56" s="203">
        <v>0</v>
      </c>
      <c r="AO56" s="203">
        <v>261.02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12.63</v>
      </c>
      <c r="E57" s="203">
        <v>0</v>
      </c>
      <c r="F57" s="203">
        <v>0</v>
      </c>
      <c r="G57" s="203">
        <v>21.16</v>
      </c>
      <c r="H57" s="203">
        <v>0</v>
      </c>
      <c r="I57" s="203">
        <v>6.73</v>
      </c>
      <c r="J57" s="203">
        <v>20.18</v>
      </c>
      <c r="K57" s="203">
        <v>1.79</v>
      </c>
      <c r="L57" s="203">
        <v>273.87</v>
      </c>
      <c r="M57" s="203">
        <v>1.02</v>
      </c>
      <c r="N57" s="203">
        <v>1.32</v>
      </c>
      <c r="O57" s="203">
        <v>0</v>
      </c>
      <c r="P57" s="203">
        <v>1.55</v>
      </c>
      <c r="Q57" s="203">
        <v>3.5</v>
      </c>
      <c r="R57" s="203">
        <v>6.26</v>
      </c>
      <c r="S57" s="203">
        <v>5.21</v>
      </c>
      <c r="T57" s="203">
        <v>0</v>
      </c>
      <c r="U57" s="203">
        <v>2.25</v>
      </c>
      <c r="V57" s="203">
        <v>0.23</v>
      </c>
      <c r="W57" s="203">
        <v>0.34</v>
      </c>
      <c r="X57" s="203">
        <v>1.1000000000000001</v>
      </c>
      <c r="Y57" s="203">
        <v>0</v>
      </c>
      <c r="Z57" s="203">
        <v>58.67</v>
      </c>
      <c r="AA57" s="203">
        <v>0</v>
      </c>
      <c r="AB57" s="203">
        <v>0</v>
      </c>
      <c r="AC57" s="203">
        <v>13.64</v>
      </c>
      <c r="AD57" s="203">
        <v>0</v>
      </c>
      <c r="AE57" s="203">
        <v>0</v>
      </c>
      <c r="AF57" s="203">
        <v>0</v>
      </c>
      <c r="AG57" s="203">
        <v>24.1</v>
      </c>
      <c r="AH57" s="203">
        <v>0</v>
      </c>
      <c r="AI57" s="203">
        <v>39.520000000000003</v>
      </c>
      <c r="AJ57" s="203">
        <v>0</v>
      </c>
      <c r="AK57" s="203">
        <v>11.88</v>
      </c>
      <c r="AL57" s="203">
        <v>0</v>
      </c>
      <c r="AM57" s="203">
        <v>0</v>
      </c>
      <c r="AN57" s="203">
        <v>0</v>
      </c>
      <c r="AO57" s="203">
        <v>261.02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12.63</v>
      </c>
      <c r="E58" s="203">
        <v>0</v>
      </c>
      <c r="F58" s="203">
        <v>0</v>
      </c>
      <c r="G58" s="203">
        <v>21.16</v>
      </c>
      <c r="H58" s="203">
        <v>0</v>
      </c>
      <c r="I58" s="203">
        <v>6.73</v>
      </c>
      <c r="J58" s="203">
        <v>20.18</v>
      </c>
      <c r="K58" s="203">
        <v>1.79</v>
      </c>
      <c r="L58" s="203">
        <v>273.87</v>
      </c>
      <c r="M58" s="203">
        <v>1.02</v>
      </c>
      <c r="N58" s="203">
        <v>1.32</v>
      </c>
      <c r="O58" s="203">
        <v>0</v>
      </c>
      <c r="P58" s="203">
        <v>1.55</v>
      </c>
      <c r="Q58" s="203">
        <v>3.5</v>
      </c>
      <c r="R58" s="203">
        <v>6.26</v>
      </c>
      <c r="S58" s="203">
        <v>5.21</v>
      </c>
      <c r="T58" s="203">
        <v>0</v>
      </c>
      <c r="U58" s="203">
        <v>2.25</v>
      </c>
      <c r="V58" s="203">
        <v>0.23</v>
      </c>
      <c r="W58" s="203">
        <v>0.34</v>
      </c>
      <c r="X58" s="203">
        <v>1.1000000000000001</v>
      </c>
      <c r="Y58" s="203">
        <v>0</v>
      </c>
      <c r="Z58" s="203">
        <v>58.67</v>
      </c>
      <c r="AA58" s="203">
        <v>0</v>
      </c>
      <c r="AB58" s="203">
        <v>0</v>
      </c>
      <c r="AC58" s="203">
        <v>13.64</v>
      </c>
      <c r="AD58" s="203">
        <v>0</v>
      </c>
      <c r="AE58" s="203">
        <v>0</v>
      </c>
      <c r="AF58" s="203">
        <v>0</v>
      </c>
      <c r="AG58" s="203">
        <v>24.1</v>
      </c>
      <c r="AH58" s="203">
        <v>0</v>
      </c>
      <c r="AI58" s="203">
        <v>39.520000000000003</v>
      </c>
      <c r="AJ58" s="203">
        <v>0</v>
      </c>
      <c r="AK58" s="203">
        <v>11.88</v>
      </c>
      <c r="AL58" s="203">
        <v>0</v>
      </c>
      <c r="AM58" s="203">
        <v>0</v>
      </c>
      <c r="AN58" s="203">
        <v>0</v>
      </c>
      <c r="AO58" s="203">
        <v>261.02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12.63</v>
      </c>
      <c r="E59" s="203">
        <v>0</v>
      </c>
      <c r="F59" s="203">
        <v>0</v>
      </c>
      <c r="G59" s="203">
        <v>21.16</v>
      </c>
      <c r="H59" s="203">
        <v>0</v>
      </c>
      <c r="I59" s="203">
        <v>6.73</v>
      </c>
      <c r="J59" s="203">
        <v>20.18</v>
      </c>
      <c r="K59" s="203">
        <v>1.79</v>
      </c>
      <c r="L59" s="203">
        <v>273.87</v>
      </c>
      <c r="M59" s="203">
        <v>1.02</v>
      </c>
      <c r="N59" s="203">
        <v>1.32</v>
      </c>
      <c r="O59" s="203">
        <v>0</v>
      </c>
      <c r="P59" s="203">
        <v>1.55</v>
      </c>
      <c r="Q59" s="203">
        <v>3.5</v>
      </c>
      <c r="R59" s="203">
        <v>6.26</v>
      </c>
      <c r="S59" s="203">
        <v>5.21</v>
      </c>
      <c r="T59" s="203">
        <v>0</v>
      </c>
      <c r="U59" s="203">
        <v>2.25</v>
      </c>
      <c r="V59" s="203">
        <v>0.23</v>
      </c>
      <c r="W59" s="203">
        <v>0.34</v>
      </c>
      <c r="X59" s="203">
        <v>1.1000000000000001</v>
      </c>
      <c r="Y59" s="203">
        <v>0</v>
      </c>
      <c r="Z59" s="203">
        <v>58.67</v>
      </c>
      <c r="AA59" s="203">
        <v>0</v>
      </c>
      <c r="AB59" s="203">
        <v>0</v>
      </c>
      <c r="AC59" s="203">
        <v>13.34</v>
      </c>
      <c r="AD59" s="203">
        <v>0</v>
      </c>
      <c r="AE59" s="203">
        <v>0</v>
      </c>
      <c r="AF59" s="203">
        <v>0</v>
      </c>
      <c r="AG59" s="203">
        <v>24.1</v>
      </c>
      <c r="AH59" s="203">
        <v>0</v>
      </c>
      <c r="AI59" s="203">
        <v>39.520000000000003</v>
      </c>
      <c r="AJ59" s="203">
        <v>0</v>
      </c>
      <c r="AK59" s="203">
        <v>15.65</v>
      </c>
      <c r="AL59" s="203">
        <v>0</v>
      </c>
      <c r="AM59" s="203">
        <v>0</v>
      </c>
      <c r="AN59" s="203">
        <v>0</v>
      </c>
      <c r="AO59" s="203">
        <v>261.02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12.63</v>
      </c>
      <c r="E60" s="203">
        <v>0</v>
      </c>
      <c r="F60" s="203">
        <v>0</v>
      </c>
      <c r="G60" s="203">
        <v>21.16</v>
      </c>
      <c r="H60" s="203">
        <v>0</v>
      </c>
      <c r="I60" s="203">
        <v>6.73</v>
      </c>
      <c r="J60" s="203">
        <v>20.18</v>
      </c>
      <c r="K60" s="203">
        <v>1.79</v>
      </c>
      <c r="L60" s="203">
        <v>273.87</v>
      </c>
      <c r="M60" s="203">
        <v>1.02</v>
      </c>
      <c r="N60" s="203">
        <v>1.32</v>
      </c>
      <c r="O60" s="203">
        <v>0</v>
      </c>
      <c r="P60" s="203">
        <v>1.55</v>
      </c>
      <c r="Q60" s="203">
        <v>3.5</v>
      </c>
      <c r="R60" s="203">
        <v>6.26</v>
      </c>
      <c r="S60" s="203">
        <v>5.21</v>
      </c>
      <c r="T60" s="203">
        <v>0</v>
      </c>
      <c r="U60" s="203">
        <v>2.25</v>
      </c>
      <c r="V60" s="203">
        <v>0.23</v>
      </c>
      <c r="W60" s="203">
        <v>0.34</v>
      </c>
      <c r="X60" s="203">
        <v>1.1000000000000001</v>
      </c>
      <c r="Y60" s="203">
        <v>0</v>
      </c>
      <c r="Z60" s="203">
        <v>58.67</v>
      </c>
      <c r="AA60" s="203">
        <v>0</v>
      </c>
      <c r="AB60" s="203">
        <v>0</v>
      </c>
      <c r="AC60" s="203">
        <v>13.34</v>
      </c>
      <c r="AD60" s="203">
        <v>0</v>
      </c>
      <c r="AE60" s="203">
        <v>0</v>
      </c>
      <c r="AF60" s="203">
        <v>0</v>
      </c>
      <c r="AG60" s="203">
        <v>24.1</v>
      </c>
      <c r="AH60" s="203">
        <v>0</v>
      </c>
      <c r="AI60" s="203">
        <v>39.520000000000003</v>
      </c>
      <c r="AJ60" s="203">
        <v>0</v>
      </c>
      <c r="AK60" s="203">
        <v>15.65</v>
      </c>
      <c r="AL60" s="203">
        <v>0</v>
      </c>
      <c r="AM60" s="203">
        <v>0</v>
      </c>
      <c r="AN60" s="203">
        <v>0</v>
      </c>
      <c r="AO60" s="203">
        <v>261.02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12.63</v>
      </c>
      <c r="E61" s="203">
        <v>0</v>
      </c>
      <c r="F61" s="203">
        <v>0</v>
      </c>
      <c r="G61" s="203">
        <v>21.16</v>
      </c>
      <c r="H61" s="203">
        <v>0</v>
      </c>
      <c r="I61" s="203">
        <v>6.73</v>
      </c>
      <c r="J61" s="203">
        <v>20.18</v>
      </c>
      <c r="K61" s="203">
        <v>1.79</v>
      </c>
      <c r="L61" s="203">
        <v>305.66000000000003</v>
      </c>
      <c r="M61" s="203">
        <v>1.02</v>
      </c>
      <c r="N61" s="203">
        <v>1.32</v>
      </c>
      <c r="O61" s="203">
        <v>0</v>
      </c>
      <c r="P61" s="203">
        <v>1.55</v>
      </c>
      <c r="Q61" s="203">
        <v>0.23</v>
      </c>
      <c r="R61" s="203">
        <v>0.47</v>
      </c>
      <c r="S61" s="203">
        <v>0.28999999999999998</v>
      </c>
      <c r="T61" s="203">
        <v>0</v>
      </c>
      <c r="U61" s="203">
        <v>2.25</v>
      </c>
      <c r="V61" s="203">
        <v>0.23</v>
      </c>
      <c r="W61" s="203">
        <v>0.24</v>
      </c>
      <c r="X61" s="203">
        <v>1.1000000000000001</v>
      </c>
      <c r="Y61" s="203">
        <v>0</v>
      </c>
      <c r="Z61" s="203">
        <v>58.67</v>
      </c>
      <c r="AA61" s="203">
        <v>0</v>
      </c>
      <c r="AB61" s="203">
        <v>0</v>
      </c>
      <c r="AC61" s="203">
        <v>13.34</v>
      </c>
      <c r="AD61" s="203">
        <v>0</v>
      </c>
      <c r="AE61" s="203">
        <v>0</v>
      </c>
      <c r="AF61" s="203">
        <v>0</v>
      </c>
      <c r="AG61" s="203">
        <v>24.1</v>
      </c>
      <c r="AH61" s="203">
        <v>0</v>
      </c>
      <c r="AI61" s="203">
        <v>39.520000000000003</v>
      </c>
      <c r="AJ61" s="203">
        <v>0</v>
      </c>
      <c r="AK61" s="203">
        <v>11.88</v>
      </c>
      <c r="AL61" s="203">
        <v>0</v>
      </c>
      <c r="AM61" s="203">
        <v>0</v>
      </c>
      <c r="AN61" s="203">
        <v>0</v>
      </c>
      <c r="AO61" s="203">
        <v>261.02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12.63</v>
      </c>
      <c r="E62" s="203">
        <v>0</v>
      </c>
      <c r="F62" s="203">
        <v>0</v>
      </c>
      <c r="G62" s="203">
        <v>21.16</v>
      </c>
      <c r="H62" s="203">
        <v>0</v>
      </c>
      <c r="I62" s="203">
        <v>6.73</v>
      </c>
      <c r="J62" s="203">
        <v>20.18</v>
      </c>
      <c r="K62" s="203">
        <v>1.79</v>
      </c>
      <c r="L62" s="203">
        <v>305.66000000000003</v>
      </c>
      <c r="M62" s="203">
        <v>1.02</v>
      </c>
      <c r="N62" s="203">
        <v>1.32</v>
      </c>
      <c r="O62" s="203">
        <v>0</v>
      </c>
      <c r="P62" s="203">
        <v>1.55</v>
      </c>
      <c r="Q62" s="203">
        <v>0.23</v>
      </c>
      <c r="R62" s="203">
        <v>0.47</v>
      </c>
      <c r="S62" s="203">
        <v>0.28999999999999998</v>
      </c>
      <c r="T62" s="203">
        <v>0</v>
      </c>
      <c r="U62" s="203">
        <v>2.25</v>
      </c>
      <c r="V62" s="203">
        <v>0.23</v>
      </c>
      <c r="W62" s="203">
        <v>0.14000000000000001</v>
      </c>
      <c r="X62" s="203">
        <v>1.1000000000000001</v>
      </c>
      <c r="Y62" s="203">
        <v>0</v>
      </c>
      <c r="Z62" s="203">
        <v>58.67</v>
      </c>
      <c r="AA62" s="203">
        <v>0</v>
      </c>
      <c r="AB62" s="203">
        <v>0</v>
      </c>
      <c r="AC62" s="203">
        <v>13.34</v>
      </c>
      <c r="AD62" s="203">
        <v>0</v>
      </c>
      <c r="AE62" s="203">
        <v>0</v>
      </c>
      <c r="AF62" s="203">
        <v>0</v>
      </c>
      <c r="AG62" s="203">
        <v>24.1</v>
      </c>
      <c r="AH62" s="203">
        <v>0</v>
      </c>
      <c r="AI62" s="203">
        <v>39.520000000000003</v>
      </c>
      <c r="AJ62" s="203">
        <v>0</v>
      </c>
      <c r="AK62" s="203">
        <v>11.88</v>
      </c>
      <c r="AL62" s="203">
        <v>0</v>
      </c>
      <c r="AM62" s="203">
        <v>0</v>
      </c>
      <c r="AN62" s="203">
        <v>0</v>
      </c>
      <c r="AO62" s="203">
        <v>261.02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12.63</v>
      </c>
      <c r="E63" s="203">
        <v>0</v>
      </c>
      <c r="F63" s="203">
        <v>0</v>
      </c>
      <c r="G63" s="203">
        <v>21.16</v>
      </c>
      <c r="H63" s="203">
        <v>0</v>
      </c>
      <c r="I63" s="203">
        <v>6.73</v>
      </c>
      <c r="J63" s="203">
        <v>20.18</v>
      </c>
      <c r="K63" s="203">
        <v>1.79</v>
      </c>
      <c r="L63" s="203">
        <v>305.66000000000003</v>
      </c>
      <c r="M63" s="203">
        <v>1.02</v>
      </c>
      <c r="N63" s="203">
        <v>1.32</v>
      </c>
      <c r="O63" s="203">
        <v>0</v>
      </c>
      <c r="P63" s="203">
        <v>1.55</v>
      </c>
      <c r="Q63" s="203">
        <v>0.23</v>
      </c>
      <c r="R63" s="203">
        <v>0.47</v>
      </c>
      <c r="S63" s="203">
        <v>0.28999999999999998</v>
      </c>
      <c r="T63" s="203">
        <v>0</v>
      </c>
      <c r="U63" s="203">
        <v>2.25</v>
      </c>
      <c r="V63" s="203">
        <v>0.23</v>
      </c>
      <c r="W63" s="203">
        <v>0.14000000000000001</v>
      </c>
      <c r="X63" s="203">
        <v>1.1000000000000001</v>
      </c>
      <c r="Y63" s="203">
        <v>0</v>
      </c>
      <c r="Z63" s="203">
        <v>58.67</v>
      </c>
      <c r="AA63" s="203">
        <v>0</v>
      </c>
      <c r="AB63" s="203">
        <v>0</v>
      </c>
      <c r="AC63" s="203">
        <v>13.34</v>
      </c>
      <c r="AD63" s="203">
        <v>0</v>
      </c>
      <c r="AE63" s="203">
        <v>0</v>
      </c>
      <c r="AF63" s="203">
        <v>0</v>
      </c>
      <c r="AG63" s="203">
        <v>24.1</v>
      </c>
      <c r="AH63" s="203">
        <v>0</v>
      </c>
      <c r="AI63" s="203">
        <v>39.520000000000003</v>
      </c>
      <c r="AJ63" s="203">
        <v>0</v>
      </c>
      <c r="AK63" s="203">
        <v>11.88</v>
      </c>
      <c r="AL63" s="203">
        <v>0</v>
      </c>
      <c r="AM63" s="203">
        <v>0</v>
      </c>
      <c r="AN63" s="203">
        <v>0</v>
      </c>
      <c r="AO63" s="203">
        <v>261.02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12.63</v>
      </c>
      <c r="E64" s="203">
        <v>0</v>
      </c>
      <c r="F64" s="203">
        <v>0</v>
      </c>
      <c r="G64" s="203">
        <v>21.16</v>
      </c>
      <c r="H64" s="203">
        <v>0</v>
      </c>
      <c r="I64" s="203">
        <v>6.73</v>
      </c>
      <c r="J64" s="203">
        <v>20.18</v>
      </c>
      <c r="K64" s="203">
        <v>1.79</v>
      </c>
      <c r="L64" s="203">
        <v>305.66000000000003</v>
      </c>
      <c r="M64" s="203">
        <v>1.02</v>
      </c>
      <c r="N64" s="203">
        <v>1.32</v>
      </c>
      <c r="O64" s="203">
        <v>0</v>
      </c>
      <c r="P64" s="203">
        <v>1.55</v>
      </c>
      <c r="Q64" s="203">
        <v>0.23</v>
      </c>
      <c r="R64" s="203">
        <v>0.47</v>
      </c>
      <c r="S64" s="203">
        <v>0.28999999999999998</v>
      </c>
      <c r="T64" s="203">
        <v>0</v>
      </c>
      <c r="U64" s="203">
        <v>2.25</v>
      </c>
      <c r="V64" s="203">
        <v>0.23</v>
      </c>
      <c r="W64" s="203">
        <v>0.14000000000000001</v>
      </c>
      <c r="X64" s="203">
        <v>1.1000000000000001</v>
      </c>
      <c r="Y64" s="203">
        <v>0</v>
      </c>
      <c r="Z64" s="203">
        <v>58.67</v>
      </c>
      <c r="AA64" s="203">
        <v>0</v>
      </c>
      <c r="AB64" s="203">
        <v>0</v>
      </c>
      <c r="AC64" s="203">
        <v>13.34</v>
      </c>
      <c r="AD64" s="203">
        <v>0</v>
      </c>
      <c r="AE64" s="203">
        <v>0</v>
      </c>
      <c r="AF64" s="203">
        <v>0</v>
      </c>
      <c r="AG64" s="203">
        <v>24.1</v>
      </c>
      <c r="AH64" s="203">
        <v>0</v>
      </c>
      <c r="AI64" s="203">
        <v>39.520000000000003</v>
      </c>
      <c r="AJ64" s="203">
        <v>0</v>
      </c>
      <c r="AK64" s="203">
        <v>11.88</v>
      </c>
      <c r="AL64" s="203">
        <v>0</v>
      </c>
      <c r="AM64" s="203">
        <v>0</v>
      </c>
      <c r="AN64" s="203">
        <v>0</v>
      </c>
      <c r="AO64" s="203">
        <v>261.02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12.63</v>
      </c>
      <c r="E65" s="203">
        <v>0</v>
      </c>
      <c r="F65" s="203">
        <v>0</v>
      </c>
      <c r="G65" s="203">
        <v>21.16</v>
      </c>
      <c r="H65" s="203">
        <v>0</v>
      </c>
      <c r="I65" s="203">
        <v>6.73</v>
      </c>
      <c r="J65" s="203">
        <v>20.18</v>
      </c>
      <c r="K65" s="203">
        <v>1.79</v>
      </c>
      <c r="L65" s="203">
        <v>305.66000000000003</v>
      </c>
      <c r="M65" s="203">
        <v>1.02</v>
      </c>
      <c r="N65" s="203">
        <v>1.32</v>
      </c>
      <c r="O65" s="203">
        <v>0</v>
      </c>
      <c r="P65" s="203">
        <v>1.55</v>
      </c>
      <c r="Q65" s="203">
        <v>0.23</v>
      </c>
      <c r="R65" s="203">
        <v>0.47</v>
      </c>
      <c r="S65" s="203">
        <v>0.28999999999999998</v>
      </c>
      <c r="T65" s="203">
        <v>0</v>
      </c>
      <c r="U65" s="203">
        <v>2.25</v>
      </c>
      <c r="V65" s="203">
        <v>0.23</v>
      </c>
      <c r="W65" s="203">
        <v>0.14000000000000001</v>
      </c>
      <c r="X65" s="203">
        <v>1.1000000000000001</v>
      </c>
      <c r="Y65" s="203">
        <v>0</v>
      </c>
      <c r="Z65" s="203">
        <v>58.67</v>
      </c>
      <c r="AA65" s="203">
        <v>0</v>
      </c>
      <c r="AB65" s="203">
        <v>0</v>
      </c>
      <c r="AC65" s="203">
        <v>13.64</v>
      </c>
      <c r="AD65" s="203">
        <v>0</v>
      </c>
      <c r="AE65" s="203">
        <v>0</v>
      </c>
      <c r="AF65" s="203">
        <v>0</v>
      </c>
      <c r="AG65" s="203">
        <v>24.1</v>
      </c>
      <c r="AH65" s="203">
        <v>0</v>
      </c>
      <c r="AI65" s="203">
        <v>39.520000000000003</v>
      </c>
      <c r="AJ65" s="203">
        <v>0</v>
      </c>
      <c r="AK65" s="203">
        <v>11.88</v>
      </c>
      <c r="AL65" s="203">
        <v>0</v>
      </c>
      <c r="AM65" s="203">
        <v>0</v>
      </c>
      <c r="AN65" s="203">
        <v>0</v>
      </c>
      <c r="AO65" s="203">
        <v>261.02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12.63</v>
      </c>
      <c r="E66" s="203">
        <v>0</v>
      </c>
      <c r="F66" s="203">
        <v>0</v>
      </c>
      <c r="G66" s="203">
        <v>21.16</v>
      </c>
      <c r="H66" s="203">
        <v>0</v>
      </c>
      <c r="I66" s="203">
        <v>6.73</v>
      </c>
      <c r="J66" s="203">
        <v>20.18</v>
      </c>
      <c r="K66" s="203">
        <v>1.79</v>
      </c>
      <c r="L66" s="203">
        <v>305.66000000000003</v>
      </c>
      <c r="M66" s="203">
        <v>1.02</v>
      </c>
      <c r="N66" s="203">
        <v>1.32</v>
      </c>
      <c r="O66" s="203">
        <v>0</v>
      </c>
      <c r="P66" s="203">
        <v>1.55</v>
      </c>
      <c r="Q66" s="203">
        <v>0.23</v>
      </c>
      <c r="R66" s="203">
        <v>0.47</v>
      </c>
      <c r="S66" s="203">
        <v>0.28999999999999998</v>
      </c>
      <c r="T66" s="203">
        <v>0</v>
      </c>
      <c r="U66" s="203">
        <v>2.25</v>
      </c>
      <c r="V66" s="203">
        <v>0.23</v>
      </c>
      <c r="W66" s="203">
        <v>0.14000000000000001</v>
      </c>
      <c r="X66" s="203">
        <v>1.1000000000000001</v>
      </c>
      <c r="Y66" s="203">
        <v>0</v>
      </c>
      <c r="Z66" s="203">
        <v>58.67</v>
      </c>
      <c r="AA66" s="203">
        <v>0</v>
      </c>
      <c r="AB66" s="203">
        <v>0</v>
      </c>
      <c r="AC66" s="203">
        <v>13.64</v>
      </c>
      <c r="AD66" s="203">
        <v>0</v>
      </c>
      <c r="AE66" s="203">
        <v>0</v>
      </c>
      <c r="AF66" s="203">
        <v>0</v>
      </c>
      <c r="AG66" s="203">
        <v>24.1</v>
      </c>
      <c r="AH66" s="203">
        <v>0</v>
      </c>
      <c r="AI66" s="203">
        <v>39.520000000000003</v>
      </c>
      <c r="AJ66" s="203">
        <v>0</v>
      </c>
      <c r="AK66" s="203">
        <v>19.61</v>
      </c>
      <c r="AL66" s="203">
        <v>0</v>
      </c>
      <c r="AM66" s="203">
        <v>0</v>
      </c>
      <c r="AN66" s="203">
        <v>0</v>
      </c>
      <c r="AO66" s="203">
        <v>261.02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12.31</v>
      </c>
      <c r="E67" s="203">
        <v>0</v>
      </c>
      <c r="F67" s="203">
        <v>0</v>
      </c>
      <c r="G67" s="203">
        <v>21.16</v>
      </c>
      <c r="H67" s="203">
        <v>0</v>
      </c>
      <c r="I67" s="203">
        <v>6.73</v>
      </c>
      <c r="J67" s="203">
        <v>20.18</v>
      </c>
      <c r="K67" s="203">
        <v>1.79</v>
      </c>
      <c r="L67" s="203">
        <v>305.66000000000003</v>
      </c>
      <c r="M67" s="203">
        <v>1.02</v>
      </c>
      <c r="N67" s="203">
        <v>1.32</v>
      </c>
      <c r="O67" s="203">
        <v>0</v>
      </c>
      <c r="P67" s="203">
        <v>1.55</v>
      </c>
      <c r="Q67" s="203">
        <v>0.23</v>
      </c>
      <c r="R67" s="203">
        <v>0.47</v>
      </c>
      <c r="S67" s="203">
        <v>0.28999999999999998</v>
      </c>
      <c r="T67" s="203">
        <v>0</v>
      </c>
      <c r="U67" s="203">
        <v>2.25</v>
      </c>
      <c r="V67" s="203">
        <v>0.23</v>
      </c>
      <c r="W67" s="203">
        <v>0.14000000000000001</v>
      </c>
      <c r="X67" s="203">
        <v>1.1000000000000001</v>
      </c>
      <c r="Y67" s="203">
        <v>0</v>
      </c>
      <c r="Z67" s="203">
        <v>58.67</v>
      </c>
      <c r="AA67" s="203">
        <v>0</v>
      </c>
      <c r="AB67" s="203">
        <v>0</v>
      </c>
      <c r="AC67" s="203">
        <v>13.64</v>
      </c>
      <c r="AD67" s="203">
        <v>0</v>
      </c>
      <c r="AE67" s="203">
        <v>0</v>
      </c>
      <c r="AF67" s="203">
        <v>0</v>
      </c>
      <c r="AG67" s="203">
        <v>24.1</v>
      </c>
      <c r="AH67" s="203">
        <v>0</v>
      </c>
      <c r="AI67" s="203">
        <v>39.520000000000003</v>
      </c>
      <c r="AJ67" s="203">
        <v>0</v>
      </c>
      <c r="AK67" s="203">
        <v>19.61</v>
      </c>
      <c r="AL67" s="203">
        <v>0</v>
      </c>
      <c r="AM67" s="203">
        <v>0</v>
      </c>
      <c r="AN67" s="203">
        <v>0</v>
      </c>
      <c r="AO67" s="203">
        <v>261.02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12.31</v>
      </c>
      <c r="E68" s="203">
        <v>0</v>
      </c>
      <c r="F68" s="203">
        <v>0</v>
      </c>
      <c r="G68" s="203">
        <v>21.16</v>
      </c>
      <c r="H68" s="203">
        <v>0</v>
      </c>
      <c r="I68" s="203">
        <v>6.73</v>
      </c>
      <c r="J68" s="203">
        <v>20.18</v>
      </c>
      <c r="K68" s="203">
        <v>1.79</v>
      </c>
      <c r="L68" s="203">
        <v>235.39</v>
      </c>
      <c r="M68" s="203">
        <v>1.02</v>
      </c>
      <c r="N68" s="203">
        <v>1.32</v>
      </c>
      <c r="O68" s="203">
        <v>0</v>
      </c>
      <c r="P68" s="203">
        <v>1.55</v>
      </c>
      <c r="Q68" s="203">
        <v>0.23</v>
      </c>
      <c r="R68" s="203">
        <v>0.47</v>
      </c>
      <c r="S68" s="203">
        <v>0.28999999999999998</v>
      </c>
      <c r="T68" s="203">
        <v>0</v>
      </c>
      <c r="U68" s="203">
        <v>2.25</v>
      </c>
      <c r="V68" s="203">
        <v>0.23</v>
      </c>
      <c r="W68" s="203">
        <v>0.14000000000000001</v>
      </c>
      <c r="X68" s="203">
        <v>1.1000000000000001</v>
      </c>
      <c r="Y68" s="203">
        <v>0</v>
      </c>
      <c r="Z68" s="203">
        <v>58.67</v>
      </c>
      <c r="AA68" s="203">
        <v>0</v>
      </c>
      <c r="AB68" s="203">
        <v>0</v>
      </c>
      <c r="AC68" s="203">
        <v>13.64</v>
      </c>
      <c r="AD68" s="203">
        <v>0</v>
      </c>
      <c r="AE68" s="203">
        <v>0</v>
      </c>
      <c r="AF68" s="203">
        <v>0</v>
      </c>
      <c r="AG68" s="203">
        <v>24.1</v>
      </c>
      <c r="AH68" s="203">
        <v>0</v>
      </c>
      <c r="AI68" s="203">
        <v>39.520000000000003</v>
      </c>
      <c r="AJ68" s="203">
        <v>0</v>
      </c>
      <c r="AK68" s="203">
        <v>19.61</v>
      </c>
      <c r="AL68" s="203">
        <v>0</v>
      </c>
      <c r="AM68" s="203">
        <v>0</v>
      </c>
      <c r="AN68" s="203">
        <v>0</v>
      </c>
      <c r="AO68" s="203">
        <v>261.02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12.31</v>
      </c>
      <c r="E69" s="203">
        <v>0</v>
      </c>
      <c r="F69" s="203">
        <v>0</v>
      </c>
      <c r="G69" s="203">
        <v>21.16</v>
      </c>
      <c r="H69" s="203">
        <v>0</v>
      </c>
      <c r="I69" s="203">
        <v>6.73</v>
      </c>
      <c r="J69" s="203">
        <v>20.18</v>
      </c>
      <c r="K69" s="203">
        <v>1.79</v>
      </c>
      <c r="L69" s="203">
        <v>146.72</v>
      </c>
      <c r="M69" s="203">
        <v>1.02</v>
      </c>
      <c r="N69" s="203">
        <v>1.32</v>
      </c>
      <c r="O69" s="203">
        <v>0</v>
      </c>
      <c r="P69" s="203">
        <v>1.55</v>
      </c>
      <c r="Q69" s="203">
        <v>0.23</v>
      </c>
      <c r="R69" s="203">
        <v>0.47</v>
      </c>
      <c r="S69" s="203">
        <v>0.28999999999999998</v>
      </c>
      <c r="T69" s="203">
        <v>0</v>
      </c>
      <c r="U69" s="203">
        <v>2.35</v>
      </c>
      <c r="V69" s="203">
        <v>0.23</v>
      </c>
      <c r="W69" s="203">
        <v>0.46</v>
      </c>
      <c r="X69" s="203">
        <v>1.1000000000000001</v>
      </c>
      <c r="Y69" s="203">
        <v>0</v>
      </c>
      <c r="Z69" s="203">
        <v>58.67</v>
      </c>
      <c r="AA69" s="203">
        <v>0</v>
      </c>
      <c r="AB69" s="203">
        <v>0</v>
      </c>
      <c r="AC69" s="203">
        <v>13.64</v>
      </c>
      <c r="AD69" s="203">
        <v>0</v>
      </c>
      <c r="AE69" s="203">
        <v>0</v>
      </c>
      <c r="AF69" s="203">
        <v>0</v>
      </c>
      <c r="AG69" s="203">
        <v>24.1</v>
      </c>
      <c r="AH69" s="203">
        <v>0</v>
      </c>
      <c r="AI69" s="203">
        <v>39.520000000000003</v>
      </c>
      <c r="AJ69" s="203">
        <v>0</v>
      </c>
      <c r="AK69" s="203">
        <v>19.61</v>
      </c>
      <c r="AL69" s="203">
        <v>0</v>
      </c>
      <c r="AM69" s="203">
        <v>0</v>
      </c>
      <c r="AN69" s="203">
        <v>0</v>
      </c>
      <c r="AO69" s="203">
        <v>261.02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12.31</v>
      </c>
      <c r="E70" s="203">
        <v>0</v>
      </c>
      <c r="F70" s="203">
        <v>0</v>
      </c>
      <c r="G70" s="203">
        <v>21.16</v>
      </c>
      <c r="H70" s="203">
        <v>0</v>
      </c>
      <c r="I70" s="203">
        <v>6.73</v>
      </c>
      <c r="J70" s="203">
        <v>20.18</v>
      </c>
      <c r="K70" s="203">
        <v>1.79</v>
      </c>
      <c r="L70" s="203">
        <v>58.05</v>
      </c>
      <c r="M70" s="203">
        <v>1.02</v>
      </c>
      <c r="N70" s="203">
        <v>1.32</v>
      </c>
      <c r="O70" s="203">
        <v>0</v>
      </c>
      <c r="P70" s="203">
        <v>1.55</v>
      </c>
      <c r="Q70" s="203">
        <v>0.23</v>
      </c>
      <c r="R70" s="203">
        <v>0.47</v>
      </c>
      <c r="S70" s="203">
        <v>0.28999999999999998</v>
      </c>
      <c r="T70" s="203">
        <v>0</v>
      </c>
      <c r="U70" s="203">
        <v>2.12</v>
      </c>
      <c r="V70" s="203">
        <v>0.23</v>
      </c>
      <c r="W70" s="203">
        <v>0</v>
      </c>
      <c r="X70" s="203">
        <v>1.1000000000000001</v>
      </c>
      <c r="Y70" s="203">
        <v>0</v>
      </c>
      <c r="Z70" s="203">
        <v>5.0199999999999996</v>
      </c>
      <c r="AA70" s="203">
        <v>0</v>
      </c>
      <c r="AB70" s="203">
        <v>0</v>
      </c>
      <c r="AC70" s="203">
        <v>13.64</v>
      </c>
      <c r="AD70" s="203">
        <v>0</v>
      </c>
      <c r="AE70" s="203">
        <v>0</v>
      </c>
      <c r="AF70" s="203">
        <v>0</v>
      </c>
      <c r="AG70" s="203">
        <v>24.1</v>
      </c>
      <c r="AH70" s="203">
        <v>0</v>
      </c>
      <c r="AI70" s="203">
        <v>39.520000000000003</v>
      </c>
      <c r="AJ70" s="203">
        <v>0</v>
      </c>
      <c r="AK70" s="203">
        <v>19.61</v>
      </c>
      <c r="AL70" s="203">
        <v>0</v>
      </c>
      <c r="AM70" s="203">
        <v>0</v>
      </c>
      <c r="AN70" s="203">
        <v>0</v>
      </c>
      <c r="AO70" s="203">
        <v>261.02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12.31</v>
      </c>
      <c r="E71" s="203">
        <v>0</v>
      </c>
      <c r="F71" s="203">
        <v>0</v>
      </c>
      <c r="G71" s="203">
        <v>21.26</v>
      </c>
      <c r="H71" s="203">
        <v>0</v>
      </c>
      <c r="I71" s="203">
        <v>6.73</v>
      </c>
      <c r="J71" s="203">
        <v>20.18</v>
      </c>
      <c r="K71" s="203">
        <v>1.79</v>
      </c>
      <c r="L71" s="203">
        <v>29.14</v>
      </c>
      <c r="M71" s="203">
        <v>1.02</v>
      </c>
      <c r="N71" s="203">
        <v>1.32</v>
      </c>
      <c r="O71" s="203">
        <v>0</v>
      </c>
      <c r="P71" s="203">
        <v>1.55</v>
      </c>
      <c r="Q71" s="203">
        <v>0.23</v>
      </c>
      <c r="R71" s="203">
        <v>0.47</v>
      </c>
      <c r="S71" s="203">
        <v>0.28999999999999998</v>
      </c>
      <c r="T71" s="203">
        <v>0</v>
      </c>
      <c r="U71" s="203">
        <v>2.12</v>
      </c>
      <c r="V71" s="203">
        <v>0.23</v>
      </c>
      <c r="W71" s="203">
        <v>0.44</v>
      </c>
      <c r="X71" s="203">
        <v>1.1000000000000001</v>
      </c>
      <c r="Y71" s="203">
        <v>0</v>
      </c>
      <c r="Z71" s="203">
        <v>2.82</v>
      </c>
      <c r="AA71" s="203">
        <v>0</v>
      </c>
      <c r="AB71" s="203">
        <v>0</v>
      </c>
      <c r="AC71" s="203">
        <v>13.64</v>
      </c>
      <c r="AD71" s="203">
        <v>0</v>
      </c>
      <c r="AE71" s="203">
        <v>0</v>
      </c>
      <c r="AF71" s="203">
        <v>0</v>
      </c>
      <c r="AG71" s="203">
        <v>24.1</v>
      </c>
      <c r="AH71" s="203">
        <v>0</v>
      </c>
      <c r="AI71" s="203">
        <v>39.520000000000003</v>
      </c>
      <c r="AJ71" s="203">
        <v>0</v>
      </c>
      <c r="AK71" s="203">
        <v>19.61</v>
      </c>
      <c r="AL71" s="203">
        <v>0</v>
      </c>
      <c r="AM71" s="203">
        <v>0</v>
      </c>
      <c r="AN71" s="203">
        <v>0</v>
      </c>
      <c r="AO71" s="203">
        <v>261.02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12.31</v>
      </c>
      <c r="E72" s="203">
        <v>0</v>
      </c>
      <c r="F72" s="203">
        <v>0</v>
      </c>
      <c r="G72" s="203">
        <v>21.26</v>
      </c>
      <c r="H72" s="203">
        <v>0</v>
      </c>
      <c r="I72" s="203">
        <v>6.73</v>
      </c>
      <c r="J72" s="203">
        <v>20.18</v>
      </c>
      <c r="K72" s="203">
        <v>1.79</v>
      </c>
      <c r="L72" s="203">
        <v>29.14</v>
      </c>
      <c r="M72" s="203">
        <v>1.02</v>
      </c>
      <c r="N72" s="203">
        <v>1.32</v>
      </c>
      <c r="O72" s="203">
        <v>0</v>
      </c>
      <c r="P72" s="203">
        <v>1.55</v>
      </c>
      <c r="Q72" s="203">
        <v>0.23</v>
      </c>
      <c r="R72" s="203">
        <v>0.47</v>
      </c>
      <c r="S72" s="203">
        <v>0.28999999999999998</v>
      </c>
      <c r="T72" s="203">
        <v>0</v>
      </c>
      <c r="U72" s="203">
        <v>2.12</v>
      </c>
      <c r="V72" s="203">
        <v>0.23</v>
      </c>
      <c r="W72" s="203">
        <v>0.46</v>
      </c>
      <c r="X72" s="203">
        <v>1.1000000000000001</v>
      </c>
      <c r="Y72" s="203">
        <v>0</v>
      </c>
      <c r="Z72" s="203">
        <v>2.82</v>
      </c>
      <c r="AA72" s="203">
        <v>0</v>
      </c>
      <c r="AB72" s="203">
        <v>0</v>
      </c>
      <c r="AC72" s="203">
        <v>13.64</v>
      </c>
      <c r="AD72" s="203">
        <v>0</v>
      </c>
      <c r="AE72" s="203">
        <v>0</v>
      </c>
      <c r="AF72" s="203">
        <v>0</v>
      </c>
      <c r="AG72" s="203">
        <v>24.1</v>
      </c>
      <c r="AH72" s="203">
        <v>0</v>
      </c>
      <c r="AI72" s="203">
        <v>39.520000000000003</v>
      </c>
      <c r="AJ72" s="203">
        <v>0</v>
      </c>
      <c r="AK72" s="203">
        <v>19.61</v>
      </c>
      <c r="AL72" s="203">
        <v>0</v>
      </c>
      <c r="AM72" s="203">
        <v>0</v>
      </c>
      <c r="AN72" s="203">
        <v>0</v>
      </c>
      <c r="AO72" s="203">
        <v>261.02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12.31</v>
      </c>
      <c r="E73" s="203">
        <v>0</v>
      </c>
      <c r="F73" s="203">
        <v>0</v>
      </c>
      <c r="G73" s="203">
        <v>21.26</v>
      </c>
      <c r="H73" s="203">
        <v>0</v>
      </c>
      <c r="I73" s="203">
        <v>6.73</v>
      </c>
      <c r="J73" s="203">
        <v>20.18</v>
      </c>
      <c r="K73" s="203">
        <v>1.79</v>
      </c>
      <c r="L73" s="203">
        <v>15.5</v>
      </c>
      <c r="M73" s="203">
        <v>1.02</v>
      </c>
      <c r="N73" s="203">
        <v>1.32</v>
      </c>
      <c r="O73" s="203">
        <v>0</v>
      </c>
      <c r="P73" s="203">
        <v>1.55</v>
      </c>
      <c r="Q73" s="203">
        <v>0.23</v>
      </c>
      <c r="R73" s="203">
        <v>0.47</v>
      </c>
      <c r="S73" s="203">
        <v>0.28999999999999998</v>
      </c>
      <c r="T73" s="203">
        <v>0</v>
      </c>
      <c r="U73" s="203">
        <v>2.12</v>
      </c>
      <c r="V73" s="203">
        <v>0.23</v>
      </c>
      <c r="W73" s="203">
        <v>0.46</v>
      </c>
      <c r="X73" s="203">
        <v>1.1000000000000001</v>
      </c>
      <c r="Y73" s="203">
        <v>0</v>
      </c>
      <c r="Z73" s="203">
        <v>2.82</v>
      </c>
      <c r="AA73" s="203">
        <v>0</v>
      </c>
      <c r="AB73" s="203">
        <v>0</v>
      </c>
      <c r="AC73" s="203">
        <v>13.64</v>
      </c>
      <c r="AD73" s="203">
        <v>0</v>
      </c>
      <c r="AE73" s="203">
        <v>0</v>
      </c>
      <c r="AF73" s="203">
        <v>0</v>
      </c>
      <c r="AG73" s="203">
        <v>24.1</v>
      </c>
      <c r="AH73" s="203">
        <v>0</v>
      </c>
      <c r="AI73" s="203">
        <v>39.520000000000003</v>
      </c>
      <c r="AJ73" s="203">
        <v>0</v>
      </c>
      <c r="AK73" s="203">
        <v>19.61</v>
      </c>
      <c r="AL73" s="203">
        <v>0</v>
      </c>
      <c r="AM73" s="203">
        <v>0</v>
      </c>
      <c r="AN73" s="203">
        <v>0</v>
      </c>
      <c r="AO73" s="203">
        <v>261.02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12.31</v>
      </c>
      <c r="E74" s="203">
        <v>0</v>
      </c>
      <c r="F74" s="203">
        <v>0</v>
      </c>
      <c r="G74" s="203">
        <v>21.26</v>
      </c>
      <c r="H74" s="203">
        <v>0</v>
      </c>
      <c r="I74" s="203">
        <v>6.73</v>
      </c>
      <c r="J74" s="203">
        <v>20.18</v>
      </c>
      <c r="K74" s="203">
        <v>0.17</v>
      </c>
      <c r="L74" s="203">
        <v>15.5</v>
      </c>
      <c r="M74" s="203">
        <v>1.02</v>
      </c>
      <c r="N74" s="203">
        <v>1.32</v>
      </c>
      <c r="O74" s="203">
        <v>0</v>
      </c>
      <c r="P74" s="203">
        <v>1.55</v>
      </c>
      <c r="Q74" s="203">
        <v>0.23</v>
      </c>
      <c r="R74" s="203">
        <v>0.47</v>
      </c>
      <c r="S74" s="203">
        <v>0.28999999999999998</v>
      </c>
      <c r="T74" s="203">
        <v>0</v>
      </c>
      <c r="U74" s="203">
        <v>2.12</v>
      </c>
      <c r="V74" s="203">
        <v>0.23</v>
      </c>
      <c r="W74" s="203">
        <v>0.49</v>
      </c>
      <c r="X74" s="203">
        <v>1.1000000000000001</v>
      </c>
      <c r="Y74" s="203">
        <v>0</v>
      </c>
      <c r="Z74" s="203">
        <v>2.82</v>
      </c>
      <c r="AA74" s="203">
        <v>0</v>
      </c>
      <c r="AB74" s="203">
        <v>0</v>
      </c>
      <c r="AC74" s="203">
        <v>13.64</v>
      </c>
      <c r="AD74" s="203">
        <v>0</v>
      </c>
      <c r="AE74" s="203">
        <v>0</v>
      </c>
      <c r="AF74" s="203">
        <v>0</v>
      </c>
      <c r="AG74" s="203">
        <v>24.1</v>
      </c>
      <c r="AH74" s="203">
        <v>0</v>
      </c>
      <c r="AI74" s="203">
        <v>39.520000000000003</v>
      </c>
      <c r="AJ74" s="203">
        <v>0</v>
      </c>
      <c r="AK74" s="203">
        <v>19.61</v>
      </c>
      <c r="AL74" s="203">
        <v>0</v>
      </c>
      <c r="AM74" s="203">
        <v>0</v>
      </c>
      <c r="AN74" s="203">
        <v>0</v>
      </c>
      <c r="AO74" s="203">
        <v>261.02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12.47</v>
      </c>
      <c r="E75" s="203">
        <v>0</v>
      </c>
      <c r="F75" s="203">
        <v>0</v>
      </c>
      <c r="G75" s="203">
        <v>21.26</v>
      </c>
      <c r="H75" s="203">
        <v>0</v>
      </c>
      <c r="I75" s="203">
        <v>6.73</v>
      </c>
      <c r="J75" s="203">
        <v>20.18</v>
      </c>
      <c r="K75" s="203">
        <v>0.17</v>
      </c>
      <c r="L75" s="203">
        <v>15.5</v>
      </c>
      <c r="M75" s="203">
        <v>1.02</v>
      </c>
      <c r="N75" s="203">
        <v>1.32</v>
      </c>
      <c r="O75" s="203">
        <v>0</v>
      </c>
      <c r="P75" s="203">
        <v>1.55</v>
      </c>
      <c r="Q75" s="203">
        <v>0.23</v>
      </c>
      <c r="R75" s="203">
        <v>0.47</v>
      </c>
      <c r="S75" s="203">
        <v>0.28999999999999998</v>
      </c>
      <c r="T75" s="203">
        <v>0</v>
      </c>
      <c r="U75" s="203">
        <v>2.12</v>
      </c>
      <c r="V75" s="203">
        <v>0.23</v>
      </c>
      <c r="W75" s="203">
        <v>0.47</v>
      </c>
      <c r="X75" s="203">
        <v>1.1000000000000001</v>
      </c>
      <c r="Y75" s="203">
        <v>0</v>
      </c>
      <c r="Z75" s="203">
        <v>2.82</v>
      </c>
      <c r="AA75" s="203">
        <v>0</v>
      </c>
      <c r="AB75" s="203">
        <v>0</v>
      </c>
      <c r="AC75" s="203">
        <v>13.34</v>
      </c>
      <c r="AD75" s="203">
        <v>0</v>
      </c>
      <c r="AE75" s="203">
        <v>0</v>
      </c>
      <c r="AF75" s="203">
        <v>0</v>
      </c>
      <c r="AG75" s="203">
        <v>24.1</v>
      </c>
      <c r="AH75" s="203">
        <v>0</v>
      </c>
      <c r="AI75" s="203">
        <v>39.520000000000003</v>
      </c>
      <c r="AJ75" s="203">
        <v>0</v>
      </c>
      <c r="AK75" s="203">
        <v>19.61</v>
      </c>
      <c r="AL75" s="203">
        <v>0</v>
      </c>
      <c r="AM75" s="203">
        <v>0</v>
      </c>
      <c r="AN75" s="203">
        <v>0</v>
      </c>
      <c r="AO75" s="203">
        <v>271.89999999999998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12.47</v>
      </c>
      <c r="E76" s="203">
        <v>0</v>
      </c>
      <c r="F76" s="203">
        <v>0</v>
      </c>
      <c r="G76" s="203">
        <v>21.26</v>
      </c>
      <c r="H76" s="203">
        <v>0</v>
      </c>
      <c r="I76" s="203">
        <v>6.73</v>
      </c>
      <c r="J76" s="203">
        <v>20.18</v>
      </c>
      <c r="K76" s="203">
        <v>0.17</v>
      </c>
      <c r="L76" s="203">
        <v>15.5</v>
      </c>
      <c r="M76" s="203">
        <v>1.02</v>
      </c>
      <c r="N76" s="203">
        <v>1.32</v>
      </c>
      <c r="O76" s="203">
        <v>0</v>
      </c>
      <c r="P76" s="203">
        <v>1.55</v>
      </c>
      <c r="Q76" s="203">
        <v>0.23</v>
      </c>
      <c r="R76" s="203">
        <v>0.47</v>
      </c>
      <c r="S76" s="203">
        <v>0.28999999999999998</v>
      </c>
      <c r="T76" s="203">
        <v>0</v>
      </c>
      <c r="U76" s="203">
        <v>2.12</v>
      </c>
      <c r="V76" s="203">
        <v>0.23</v>
      </c>
      <c r="W76" s="203">
        <v>0.47</v>
      </c>
      <c r="X76" s="203">
        <v>1.1000000000000001</v>
      </c>
      <c r="Y76" s="203">
        <v>0</v>
      </c>
      <c r="Z76" s="203">
        <v>2.82</v>
      </c>
      <c r="AA76" s="203">
        <v>0</v>
      </c>
      <c r="AB76" s="203">
        <v>0</v>
      </c>
      <c r="AC76" s="203">
        <v>13.34</v>
      </c>
      <c r="AD76" s="203">
        <v>0</v>
      </c>
      <c r="AE76" s="203">
        <v>0</v>
      </c>
      <c r="AF76" s="203">
        <v>0</v>
      </c>
      <c r="AG76" s="203">
        <v>24.1</v>
      </c>
      <c r="AH76" s="203">
        <v>0</v>
      </c>
      <c r="AI76" s="203">
        <v>39.520000000000003</v>
      </c>
      <c r="AJ76" s="203">
        <v>0</v>
      </c>
      <c r="AK76" s="203">
        <v>19.61</v>
      </c>
      <c r="AL76" s="203">
        <v>0</v>
      </c>
      <c r="AM76" s="203">
        <v>0</v>
      </c>
      <c r="AN76" s="203">
        <v>0</v>
      </c>
      <c r="AO76" s="203">
        <v>271.89999999999998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12.47</v>
      </c>
      <c r="E77" s="203">
        <v>0</v>
      </c>
      <c r="F77" s="203">
        <v>0</v>
      </c>
      <c r="G77" s="203">
        <v>21.26</v>
      </c>
      <c r="H77" s="203">
        <v>0</v>
      </c>
      <c r="I77" s="203">
        <v>6.73</v>
      </c>
      <c r="J77" s="203">
        <v>20.18</v>
      </c>
      <c r="K77" s="203">
        <v>0.17</v>
      </c>
      <c r="L77" s="203">
        <v>15.5</v>
      </c>
      <c r="M77" s="203">
        <v>1.02</v>
      </c>
      <c r="N77" s="203">
        <v>1.32</v>
      </c>
      <c r="O77" s="203">
        <v>0</v>
      </c>
      <c r="P77" s="203">
        <v>1.55</v>
      </c>
      <c r="Q77" s="203">
        <v>0.23</v>
      </c>
      <c r="R77" s="203">
        <v>0.47</v>
      </c>
      <c r="S77" s="203">
        <v>0.28999999999999998</v>
      </c>
      <c r="T77" s="203">
        <v>0</v>
      </c>
      <c r="U77" s="203">
        <v>2.29</v>
      </c>
      <c r="V77" s="203">
        <v>0.23</v>
      </c>
      <c r="W77" s="203">
        <v>0.47</v>
      </c>
      <c r="X77" s="203">
        <v>1.1000000000000001</v>
      </c>
      <c r="Y77" s="203">
        <v>0</v>
      </c>
      <c r="Z77" s="203">
        <v>2.82</v>
      </c>
      <c r="AA77" s="203">
        <v>0</v>
      </c>
      <c r="AB77" s="203">
        <v>0</v>
      </c>
      <c r="AC77" s="203">
        <v>13.34</v>
      </c>
      <c r="AD77" s="203">
        <v>0</v>
      </c>
      <c r="AE77" s="203">
        <v>0</v>
      </c>
      <c r="AF77" s="203">
        <v>0</v>
      </c>
      <c r="AG77" s="203">
        <v>24.1</v>
      </c>
      <c r="AH77" s="203">
        <v>0</v>
      </c>
      <c r="AI77" s="203">
        <v>39.520000000000003</v>
      </c>
      <c r="AJ77" s="203">
        <v>0</v>
      </c>
      <c r="AK77" s="203">
        <v>19.61</v>
      </c>
      <c r="AL77" s="203">
        <v>0</v>
      </c>
      <c r="AM77" s="203">
        <v>0</v>
      </c>
      <c r="AN77" s="203">
        <v>0</v>
      </c>
      <c r="AO77" s="203">
        <v>271.89999999999998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12.56</v>
      </c>
      <c r="E78" s="203">
        <v>0</v>
      </c>
      <c r="F78" s="203">
        <v>0</v>
      </c>
      <c r="G78" s="203">
        <v>21.26</v>
      </c>
      <c r="H78" s="203">
        <v>0</v>
      </c>
      <c r="I78" s="203">
        <v>6.73</v>
      </c>
      <c r="J78" s="203">
        <v>20.18</v>
      </c>
      <c r="K78" s="203">
        <v>0.17</v>
      </c>
      <c r="L78" s="203">
        <v>15.5</v>
      </c>
      <c r="M78" s="203">
        <v>1.02</v>
      </c>
      <c r="N78" s="203">
        <v>1.32</v>
      </c>
      <c r="O78" s="203">
        <v>0</v>
      </c>
      <c r="P78" s="203">
        <v>1.55</v>
      </c>
      <c r="Q78" s="203">
        <v>0.23</v>
      </c>
      <c r="R78" s="203">
        <v>0.47</v>
      </c>
      <c r="S78" s="203">
        <v>0.28999999999999998</v>
      </c>
      <c r="T78" s="203">
        <v>0</v>
      </c>
      <c r="U78" s="203">
        <v>2.29</v>
      </c>
      <c r="V78" s="203">
        <v>0.23</v>
      </c>
      <c r="W78" s="203">
        <v>0.47</v>
      </c>
      <c r="X78" s="203">
        <v>1.1000000000000001</v>
      </c>
      <c r="Y78" s="203">
        <v>0</v>
      </c>
      <c r="Z78" s="203">
        <v>2.82</v>
      </c>
      <c r="AA78" s="203">
        <v>0</v>
      </c>
      <c r="AB78" s="203">
        <v>0</v>
      </c>
      <c r="AC78" s="203">
        <v>13.34</v>
      </c>
      <c r="AD78" s="203">
        <v>0</v>
      </c>
      <c r="AE78" s="203">
        <v>0</v>
      </c>
      <c r="AF78" s="203">
        <v>0</v>
      </c>
      <c r="AG78" s="203">
        <v>24.1</v>
      </c>
      <c r="AH78" s="203">
        <v>0</v>
      </c>
      <c r="AI78" s="203">
        <v>39.520000000000003</v>
      </c>
      <c r="AJ78" s="203">
        <v>0</v>
      </c>
      <c r="AK78" s="203">
        <v>19.61</v>
      </c>
      <c r="AL78" s="203">
        <v>0</v>
      </c>
      <c r="AM78" s="203">
        <v>0</v>
      </c>
      <c r="AN78" s="203">
        <v>0</v>
      </c>
      <c r="AO78" s="203">
        <v>271.89999999999998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12.63</v>
      </c>
      <c r="E79" s="203">
        <v>0</v>
      </c>
      <c r="F79" s="203">
        <v>0</v>
      </c>
      <c r="G79" s="203">
        <v>21.26</v>
      </c>
      <c r="H79" s="203">
        <v>0</v>
      </c>
      <c r="I79" s="203">
        <v>6.73</v>
      </c>
      <c r="J79" s="203">
        <v>20.18</v>
      </c>
      <c r="K79" s="203">
        <v>0.17</v>
      </c>
      <c r="L79" s="203">
        <v>15.5</v>
      </c>
      <c r="M79" s="203">
        <v>1.02</v>
      </c>
      <c r="N79" s="203">
        <v>1.32</v>
      </c>
      <c r="O79" s="203">
        <v>0</v>
      </c>
      <c r="P79" s="203">
        <v>1.55</v>
      </c>
      <c r="Q79" s="203">
        <v>0.23</v>
      </c>
      <c r="R79" s="203">
        <v>0.47</v>
      </c>
      <c r="S79" s="203">
        <v>0.28999999999999998</v>
      </c>
      <c r="T79" s="203">
        <v>0</v>
      </c>
      <c r="U79" s="203">
        <v>2.29</v>
      </c>
      <c r="V79" s="203">
        <v>0.23</v>
      </c>
      <c r="W79" s="203">
        <v>0.47</v>
      </c>
      <c r="X79" s="203">
        <v>1.1000000000000001</v>
      </c>
      <c r="Y79" s="203">
        <v>0</v>
      </c>
      <c r="Z79" s="203">
        <v>2.82</v>
      </c>
      <c r="AA79" s="203">
        <v>0</v>
      </c>
      <c r="AB79" s="203">
        <v>0</v>
      </c>
      <c r="AC79" s="203">
        <v>13.03</v>
      </c>
      <c r="AD79" s="203">
        <v>0</v>
      </c>
      <c r="AE79" s="203">
        <v>0</v>
      </c>
      <c r="AF79" s="203">
        <v>0</v>
      </c>
      <c r="AG79" s="203">
        <v>24.1</v>
      </c>
      <c r="AH79" s="203">
        <v>0</v>
      </c>
      <c r="AI79" s="203">
        <v>39.520000000000003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271.89999999999998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12.63</v>
      </c>
      <c r="E80" s="203">
        <v>0</v>
      </c>
      <c r="F80" s="203">
        <v>0</v>
      </c>
      <c r="G80" s="203">
        <v>21.26</v>
      </c>
      <c r="H80" s="203">
        <v>0</v>
      </c>
      <c r="I80" s="203">
        <v>6.73</v>
      </c>
      <c r="J80" s="203">
        <v>20.18</v>
      </c>
      <c r="K80" s="203">
        <v>0.17</v>
      </c>
      <c r="L80" s="203">
        <v>15.5</v>
      </c>
      <c r="M80" s="203">
        <v>1.02</v>
      </c>
      <c r="N80" s="203">
        <v>1.32</v>
      </c>
      <c r="O80" s="203">
        <v>0</v>
      </c>
      <c r="P80" s="203">
        <v>1.55</v>
      </c>
      <c r="Q80" s="203">
        <v>0.23</v>
      </c>
      <c r="R80" s="203">
        <v>0.47</v>
      </c>
      <c r="S80" s="203">
        <v>0.28999999999999998</v>
      </c>
      <c r="T80" s="203">
        <v>0</v>
      </c>
      <c r="U80" s="203">
        <v>2.29</v>
      </c>
      <c r="V80" s="203">
        <v>0.23</v>
      </c>
      <c r="W80" s="203">
        <v>0.47</v>
      </c>
      <c r="X80" s="203">
        <v>1.1000000000000001</v>
      </c>
      <c r="Y80" s="203">
        <v>0</v>
      </c>
      <c r="Z80" s="203">
        <v>2.82</v>
      </c>
      <c r="AA80" s="203">
        <v>0</v>
      </c>
      <c r="AB80" s="203">
        <v>0</v>
      </c>
      <c r="AC80" s="203">
        <v>13.03</v>
      </c>
      <c r="AD80" s="203">
        <v>0</v>
      </c>
      <c r="AE80" s="203">
        <v>0</v>
      </c>
      <c r="AF80" s="203">
        <v>0</v>
      </c>
      <c r="AG80" s="203">
        <v>24.1</v>
      </c>
      <c r="AH80" s="203">
        <v>0</v>
      </c>
      <c r="AI80" s="203">
        <v>39.520000000000003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271.89999999999998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12.63</v>
      </c>
      <c r="E81" s="203">
        <v>0</v>
      </c>
      <c r="F81" s="203">
        <v>0</v>
      </c>
      <c r="G81" s="203">
        <v>21.26</v>
      </c>
      <c r="H81" s="203">
        <v>0</v>
      </c>
      <c r="I81" s="203">
        <v>6.73</v>
      </c>
      <c r="J81" s="203">
        <v>20.18</v>
      </c>
      <c r="K81" s="203">
        <v>0.17</v>
      </c>
      <c r="L81" s="203">
        <v>15.5</v>
      </c>
      <c r="M81" s="203">
        <v>1.02</v>
      </c>
      <c r="N81" s="203">
        <v>1.32</v>
      </c>
      <c r="O81" s="203">
        <v>0</v>
      </c>
      <c r="P81" s="203">
        <v>1.55</v>
      </c>
      <c r="Q81" s="203">
        <v>0.23</v>
      </c>
      <c r="R81" s="203">
        <v>0.47</v>
      </c>
      <c r="S81" s="203">
        <v>0.28999999999999998</v>
      </c>
      <c r="T81" s="203">
        <v>0</v>
      </c>
      <c r="U81" s="203">
        <v>2.29</v>
      </c>
      <c r="V81" s="203">
        <v>0.23</v>
      </c>
      <c r="W81" s="203">
        <v>0.47</v>
      </c>
      <c r="X81" s="203">
        <v>1.1000000000000001</v>
      </c>
      <c r="Y81" s="203">
        <v>0</v>
      </c>
      <c r="Z81" s="203">
        <v>2.82</v>
      </c>
      <c r="AA81" s="203">
        <v>0</v>
      </c>
      <c r="AB81" s="203">
        <v>0</v>
      </c>
      <c r="AC81" s="203">
        <v>13.03</v>
      </c>
      <c r="AD81" s="203">
        <v>0</v>
      </c>
      <c r="AE81" s="203">
        <v>0</v>
      </c>
      <c r="AF81" s="203">
        <v>0</v>
      </c>
      <c r="AG81" s="203">
        <v>24.1</v>
      </c>
      <c r="AH81" s="203">
        <v>0</v>
      </c>
      <c r="AI81" s="203">
        <v>39.520000000000003</v>
      </c>
      <c r="AJ81" s="203">
        <v>0</v>
      </c>
      <c r="AK81" s="203">
        <v>1.0900000000000001</v>
      </c>
      <c r="AL81" s="203">
        <v>0</v>
      </c>
      <c r="AM81" s="203">
        <v>0</v>
      </c>
      <c r="AN81" s="203">
        <v>0</v>
      </c>
      <c r="AO81" s="203">
        <v>271.89999999999998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12.63</v>
      </c>
      <c r="E82" s="203">
        <v>0</v>
      </c>
      <c r="F82" s="203">
        <v>0</v>
      </c>
      <c r="G82" s="203">
        <v>21.26</v>
      </c>
      <c r="H82" s="203">
        <v>0</v>
      </c>
      <c r="I82" s="203">
        <v>6.73</v>
      </c>
      <c r="J82" s="203">
        <v>20.18</v>
      </c>
      <c r="K82" s="203">
        <v>0.17</v>
      </c>
      <c r="L82" s="203">
        <v>15.5</v>
      </c>
      <c r="M82" s="203">
        <v>1.02</v>
      </c>
      <c r="N82" s="203">
        <v>1.32</v>
      </c>
      <c r="O82" s="203">
        <v>0</v>
      </c>
      <c r="P82" s="203">
        <v>1.55</v>
      </c>
      <c r="Q82" s="203">
        <v>0.23</v>
      </c>
      <c r="R82" s="203">
        <v>0.47</v>
      </c>
      <c r="S82" s="203">
        <v>0.28999999999999998</v>
      </c>
      <c r="T82" s="203">
        <v>0</v>
      </c>
      <c r="U82" s="203">
        <v>2.29</v>
      </c>
      <c r="V82" s="203">
        <v>0.23</v>
      </c>
      <c r="W82" s="203">
        <v>0.47</v>
      </c>
      <c r="X82" s="203">
        <v>1.1000000000000001</v>
      </c>
      <c r="Y82" s="203">
        <v>0</v>
      </c>
      <c r="Z82" s="203">
        <v>2.82</v>
      </c>
      <c r="AA82" s="203">
        <v>0</v>
      </c>
      <c r="AB82" s="203">
        <v>0</v>
      </c>
      <c r="AC82" s="203">
        <v>13.03</v>
      </c>
      <c r="AD82" s="203">
        <v>0</v>
      </c>
      <c r="AE82" s="203">
        <v>0</v>
      </c>
      <c r="AF82" s="203">
        <v>0</v>
      </c>
      <c r="AG82" s="203">
        <v>24.1</v>
      </c>
      <c r="AH82" s="203">
        <v>0</v>
      </c>
      <c r="AI82" s="203">
        <v>39.520000000000003</v>
      </c>
      <c r="AJ82" s="203">
        <v>0</v>
      </c>
      <c r="AK82" s="203">
        <v>1.0900000000000001</v>
      </c>
      <c r="AL82" s="203">
        <v>0</v>
      </c>
      <c r="AM82" s="203">
        <v>0</v>
      </c>
      <c r="AN82" s="203">
        <v>0</v>
      </c>
      <c r="AO82" s="203">
        <v>271.89999999999998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12.63</v>
      </c>
      <c r="E83" s="203">
        <v>0</v>
      </c>
      <c r="F83" s="203">
        <v>0</v>
      </c>
      <c r="G83" s="203">
        <v>21.26</v>
      </c>
      <c r="H83" s="203">
        <v>0</v>
      </c>
      <c r="I83" s="203">
        <v>6.73</v>
      </c>
      <c r="J83" s="203">
        <v>20.18</v>
      </c>
      <c r="K83" s="203">
        <v>1.79</v>
      </c>
      <c r="L83" s="203">
        <v>78.150000000000006</v>
      </c>
      <c r="M83" s="203">
        <v>1.02</v>
      </c>
      <c r="N83" s="203">
        <v>1.32</v>
      </c>
      <c r="O83" s="203">
        <v>0</v>
      </c>
      <c r="P83" s="203">
        <v>1.55</v>
      </c>
      <c r="Q83" s="203">
        <v>0.23</v>
      </c>
      <c r="R83" s="203">
        <v>0.47</v>
      </c>
      <c r="S83" s="203">
        <v>0.28999999999999998</v>
      </c>
      <c r="T83" s="203">
        <v>0</v>
      </c>
      <c r="U83" s="203">
        <v>2.29</v>
      </c>
      <c r="V83" s="203">
        <v>0.23</v>
      </c>
      <c r="W83" s="203">
        <v>0.47</v>
      </c>
      <c r="X83" s="203">
        <v>1.1000000000000001</v>
      </c>
      <c r="Y83" s="203">
        <v>0</v>
      </c>
      <c r="Z83" s="203">
        <v>2.82</v>
      </c>
      <c r="AA83" s="203">
        <v>0</v>
      </c>
      <c r="AB83" s="203">
        <v>0</v>
      </c>
      <c r="AC83" s="203">
        <v>13.03</v>
      </c>
      <c r="AD83" s="203">
        <v>0</v>
      </c>
      <c r="AE83" s="203">
        <v>0</v>
      </c>
      <c r="AF83" s="203">
        <v>0</v>
      </c>
      <c r="AG83" s="203">
        <v>24.1</v>
      </c>
      <c r="AH83" s="203">
        <v>0</v>
      </c>
      <c r="AI83" s="203">
        <v>39.520000000000003</v>
      </c>
      <c r="AJ83" s="203">
        <v>0</v>
      </c>
      <c r="AK83" s="203">
        <v>20.39</v>
      </c>
      <c r="AL83" s="203">
        <v>0</v>
      </c>
      <c r="AM83" s="203">
        <v>0</v>
      </c>
      <c r="AN83" s="203">
        <v>0</v>
      </c>
      <c r="AO83" s="203">
        <v>271.89999999999998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12.63</v>
      </c>
      <c r="E84" s="203">
        <v>0</v>
      </c>
      <c r="F84" s="203">
        <v>0</v>
      </c>
      <c r="G84" s="203">
        <v>21.26</v>
      </c>
      <c r="H84" s="203">
        <v>0</v>
      </c>
      <c r="I84" s="203">
        <v>6.73</v>
      </c>
      <c r="J84" s="203">
        <v>20.18</v>
      </c>
      <c r="K84" s="203">
        <v>1.79</v>
      </c>
      <c r="L84" s="203">
        <v>78.150000000000006</v>
      </c>
      <c r="M84" s="203">
        <v>1.02</v>
      </c>
      <c r="N84" s="203">
        <v>1.32</v>
      </c>
      <c r="O84" s="203">
        <v>0</v>
      </c>
      <c r="P84" s="203">
        <v>1.55</v>
      </c>
      <c r="Q84" s="203">
        <v>0.23</v>
      </c>
      <c r="R84" s="203">
        <v>0.47</v>
      </c>
      <c r="S84" s="203">
        <v>0.28999999999999998</v>
      </c>
      <c r="T84" s="203">
        <v>0</v>
      </c>
      <c r="U84" s="203">
        <v>2.29</v>
      </c>
      <c r="V84" s="203">
        <v>0.23</v>
      </c>
      <c r="W84" s="203">
        <v>0.47</v>
      </c>
      <c r="X84" s="203">
        <v>1.1000000000000001</v>
      </c>
      <c r="Y84" s="203">
        <v>0</v>
      </c>
      <c r="Z84" s="203">
        <v>2.82</v>
      </c>
      <c r="AA84" s="203">
        <v>0</v>
      </c>
      <c r="AB84" s="203">
        <v>0</v>
      </c>
      <c r="AC84" s="203">
        <v>13.03</v>
      </c>
      <c r="AD84" s="203">
        <v>0</v>
      </c>
      <c r="AE84" s="203">
        <v>0</v>
      </c>
      <c r="AF84" s="203">
        <v>0</v>
      </c>
      <c r="AG84" s="203">
        <v>24.1</v>
      </c>
      <c r="AH84" s="203">
        <v>0</v>
      </c>
      <c r="AI84" s="203">
        <v>39.520000000000003</v>
      </c>
      <c r="AJ84" s="203">
        <v>0</v>
      </c>
      <c r="AK84" s="203">
        <v>20.39</v>
      </c>
      <c r="AL84" s="203">
        <v>0</v>
      </c>
      <c r="AM84" s="203">
        <v>0</v>
      </c>
      <c r="AN84" s="203">
        <v>0</v>
      </c>
      <c r="AO84" s="203">
        <v>271.89999999999998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12.63</v>
      </c>
      <c r="E85" s="203">
        <v>0</v>
      </c>
      <c r="F85" s="203">
        <v>0</v>
      </c>
      <c r="G85" s="203">
        <v>21.26</v>
      </c>
      <c r="H85" s="203">
        <v>0</v>
      </c>
      <c r="I85" s="203">
        <v>6.73</v>
      </c>
      <c r="J85" s="203">
        <v>20.18</v>
      </c>
      <c r="K85" s="203">
        <v>1.79</v>
      </c>
      <c r="L85" s="203">
        <v>78.150000000000006</v>
      </c>
      <c r="M85" s="203">
        <v>1.02</v>
      </c>
      <c r="N85" s="203">
        <v>1.32</v>
      </c>
      <c r="O85" s="203">
        <v>0</v>
      </c>
      <c r="P85" s="203">
        <v>1.55</v>
      </c>
      <c r="Q85" s="203">
        <v>0.23</v>
      </c>
      <c r="R85" s="203">
        <v>0.47</v>
      </c>
      <c r="S85" s="203">
        <v>0.28999999999999998</v>
      </c>
      <c r="T85" s="203">
        <v>0</v>
      </c>
      <c r="U85" s="203">
        <v>2.29</v>
      </c>
      <c r="V85" s="203">
        <v>0.23</v>
      </c>
      <c r="W85" s="203">
        <v>0.47</v>
      </c>
      <c r="X85" s="203">
        <v>1.1000000000000001</v>
      </c>
      <c r="Y85" s="203">
        <v>0</v>
      </c>
      <c r="Z85" s="203">
        <v>2.82</v>
      </c>
      <c r="AA85" s="203">
        <v>0</v>
      </c>
      <c r="AB85" s="203">
        <v>0</v>
      </c>
      <c r="AC85" s="203">
        <v>13.03</v>
      </c>
      <c r="AD85" s="203">
        <v>0</v>
      </c>
      <c r="AE85" s="203">
        <v>0</v>
      </c>
      <c r="AF85" s="203">
        <v>0</v>
      </c>
      <c r="AG85" s="203">
        <v>24.1</v>
      </c>
      <c r="AH85" s="203">
        <v>0</v>
      </c>
      <c r="AI85" s="203">
        <v>39.520000000000003</v>
      </c>
      <c r="AJ85" s="203">
        <v>0</v>
      </c>
      <c r="AK85" s="203">
        <v>19.61</v>
      </c>
      <c r="AL85" s="203">
        <v>0</v>
      </c>
      <c r="AM85" s="203">
        <v>0</v>
      </c>
      <c r="AN85" s="203">
        <v>0</v>
      </c>
      <c r="AO85" s="203">
        <v>271.89999999999998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12.63</v>
      </c>
      <c r="E86" s="203">
        <v>0</v>
      </c>
      <c r="F86" s="203">
        <v>0</v>
      </c>
      <c r="G86" s="203">
        <v>21.26</v>
      </c>
      <c r="H86" s="203">
        <v>0</v>
      </c>
      <c r="I86" s="203">
        <v>6.73</v>
      </c>
      <c r="J86" s="203">
        <v>20.18</v>
      </c>
      <c r="K86" s="203">
        <v>1.79</v>
      </c>
      <c r="L86" s="203">
        <v>78.150000000000006</v>
      </c>
      <c r="M86" s="203">
        <v>1.02</v>
      </c>
      <c r="N86" s="203">
        <v>1.32</v>
      </c>
      <c r="O86" s="203">
        <v>0</v>
      </c>
      <c r="P86" s="203">
        <v>1.55</v>
      </c>
      <c r="Q86" s="203">
        <v>0.23</v>
      </c>
      <c r="R86" s="203">
        <v>0.47</v>
      </c>
      <c r="S86" s="203">
        <v>0.28999999999999998</v>
      </c>
      <c r="T86" s="203">
        <v>0</v>
      </c>
      <c r="U86" s="203">
        <v>2.29</v>
      </c>
      <c r="V86" s="203">
        <v>0.23</v>
      </c>
      <c r="W86" s="203">
        <v>0.47</v>
      </c>
      <c r="X86" s="203">
        <v>1.1000000000000001</v>
      </c>
      <c r="Y86" s="203">
        <v>0</v>
      </c>
      <c r="Z86" s="203">
        <v>2.82</v>
      </c>
      <c r="AA86" s="203">
        <v>0</v>
      </c>
      <c r="AB86" s="203">
        <v>0</v>
      </c>
      <c r="AC86" s="203">
        <v>13.03</v>
      </c>
      <c r="AD86" s="203">
        <v>0</v>
      </c>
      <c r="AE86" s="203">
        <v>0</v>
      </c>
      <c r="AF86" s="203">
        <v>0</v>
      </c>
      <c r="AG86" s="203">
        <v>24.1</v>
      </c>
      <c r="AH86" s="203">
        <v>0</v>
      </c>
      <c r="AI86" s="203">
        <v>39.520000000000003</v>
      </c>
      <c r="AJ86" s="203">
        <v>0</v>
      </c>
      <c r="AK86" s="203">
        <v>19.61</v>
      </c>
      <c r="AL86" s="203">
        <v>0</v>
      </c>
      <c r="AM86" s="203">
        <v>0</v>
      </c>
      <c r="AN86" s="203">
        <v>0</v>
      </c>
      <c r="AO86" s="203">
        <v>271.89999999999998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12.63</v>
      </c>
      <c r="E87" s="203">
        <v>0</v>
      </c>
      <c r="F87" s="203">
        <v>0</v>
      </c>
      <c r="G87" s="203">
        <v>21.26</v>
      </c>
      <c r="H87" s="203">
        <v>0</v>
      </c>
      <c r="I87" s="203">
        <v>6.73</v>
      </c>
      <c r="J87" s="203">
        <v>20.18</v>
      </c>
      <c r="K87" s="203">
        <v>1.79</v>
      </c>
      <c r="L87" s="203">
        <v>78.150000000000006</v>
      </c>
      <c r="M87" s="203">
        <v>1.02</v>
      </c>
      <c r="N87" s="203">
        <v>1.32</v>
      </c>
      <c r="O87" s="203">
        <v>0</v>
      </c>
      <c r="P87" s="203">
        <v>1.55</v>
      </c>
      <c r="Q87" s="203">
        <v>0.23</v>
      </c>
      <c r="R87" s="203">
        <v>0.47</v>
      </c>
      <c r="S87" s="203">
        <v>0.28999999999999998</v>
      </c>
      <c r="T87" s="203">
        <v>0</v>
      </c>
      <c r="U87" s="203">
        <v>2.52</v>
      </c>
      <c r="V87" s="203">
        <v>0.23</v>
      </c>
      <c r="W87" s="203">
        <v>0.47</v>
      </c>
      <c r="X87" s="203">
        <v>1.1000000000000001</v>
      </c>
      <c r="Y87" s="203">
        <v>0</v>
      </c>
      <c r="Z87" s="203">
        <v>2.82</v>
      </c>
      <c r="AA87" s="203">
        <v>0</v>
      </c>
      <c r="AB87" s="203">
        <v>0</v>
      </c>
      <c r="AC87" s="203">
        <v>13.03</v>
      </c>
      <c r="AD87" s="203">
        <v>0</v>
      </c>
      <c r="AE87" s="203">
        <v>0</v>
      </c>
      <c r="AF87" s="203">
        <v>0</v>
      </c>
      <c r="AG87" s="203">
        <v>24.1</v>
      </c>
      <c r="AH87" s="203">
        <v>0</v>
      </c>
      <c r="AI87" s="203">
        <v>39.520000000000003</v>
      </c>
      <c r="AJ87" s="203">
        <v>0</v>
      </c>
      <c r="AK87" s="203">
        <v>19.61</v>
      </c>
      <c r="AL87" s="203">
        <v>0</v>
      </c>
      <c r="AM87" s="203">
        <v>0</v>
      </c>
      <c r="AN87" s="203">
        <v>0</v>
      </c>
      <c r="AO87" s="203">
        <v>271.89999999999998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12.63</v>
      </c>
      <c r="E88" s="203">
        <v>0</v>
      </c>
      <c r="F88" s="203">
        <v>0</v>
      </c>
      <c r="G88" s="203">
        <v>21.26</v>
      </c>
      <c r="H88" s="203">
        <v>0</v>
      </c>
      <c r="I88" s="203">
        <v>6.73</v>
      </c>
      <c r="J88" s="203">
        <v>20.18</v>
      </c>
      <c r="K88" s="203">
        <v>1.79</v>
      </c>
      <c r="L88" s="203">
        <v>78.150000000000006</v>
      </c>
      <c r="M88" s="203">
        <v>1.02</v>
      </c>
      <c r="N88" s="203">
        <v>1.32</v>
      </c>
      <c r="O88" s="203">
        <v>0</v>
      </c>
      <c r="P88" s="203">
        <v>1.55</v>
      </c>
      <c r="Q88" s="203">
        <v>0.23</v>
      </c>
      <c r="R88" s="203">
        <v>0.47</v>
      </c>
      <c r="S88" s="203">
        <v>0.28999999999999998</v>
      </c>
      <c r="T88" s="203">
        <v>0</v>
      </c>
      <c r="U88" s="203">
        <v>2.39</v>
      </c>
      <c r="V88" s="203">
        <v>0.23</v>
      </c>
      <c r="W88" s="203">
        <v>0.47</v>
      </c>
      <c r="X88" s="203">
        <v>1.1000000000000001</v>
      </c>
      <c r="Y88" s="203">
        <v>0</v>
      </c>
      <c r="Z88" s="203">
        <v>2.82</v>
      </c>
      <c r="AA88" s="203">
        <v>0</v>
      </c>
      <c r="AB88" s="203">
        <v>0</v>
      </c>
      <c r="AC88" s="203">
        <v>13.03</v>
      </c>
      <c r="AD88" s="203">
        <v>0</v>
      </c>
      <c r="AE88" s="203">
        <v>0</v>
      </c>
      <c r="AF88" s="203">
        <v>0</v>
      </c>
      <c r="AG88" s="203">
        <v>24.1</v>
      </c>
      <c r="AH88" s="203">
        <v>0</v>
      </c>
      <c r="AI88" s="203">
        <v>39.520000000000003</v>
      </c>
      <c r="AJ88" s="203">
        <v>0</v>
      </c>
      <c r="AK88" s="203">
        <v>19.61</v>
      </c>
      <c r="AL88" s="203">
        <v>0</v>
      </c>
      <c r="AM88" s="203">
        <v>0</v>
      </c>
      <c r="AN88" s="203">
        <v>0</v>
      </c>
      <c r="AO88" s="203">
        <v>271.89999999999998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12.63</v>
      </c>
      <c r="E89" s="203">
        <v>0</v>
      </c>
      <c r="F89" s="203">
        <v>0</v>
      </c>
      <c r="G89" s="203">
        <v>21.26</v>
      </c>
      <c r="H89" s="203">
        <v>0</v>
      </c>
      <c r="I89" s="203">
        <v>6.73</v>
      </c>
      <c r="J89" s="203">
        <v>20.18</v>
      </c>
      <c r="K89" s="203">
        <v>1.79</v>
      </c>
      <c r="L89" s="203">
        <v>78.150000000000006</v>
      </c>
      <c r="M89" s="203">
        <v>1.02</v>
      </c>
      <c r="N89" s="203">
        <v>1.32</v>
      </c>
      <c r="O89" s="203">
        <v>0</v>
      </c>
      <c r="P89" s="203">
        <v>1.55</v>
      </c>
      <c r="Q89" s="203">
        <v>0.24</v>
      </c>
      <c r="R89" s="203">
        <v>0.47</v>
      </c>
      <c r="S89" s="203">
        <v>0.28999999999999998</v>
      </c>
      <c r="T89" s="203">
        <v>0</v>
      </c>
      <c r="U89" s="203">
        <v>2.39</v>
      </c>
      <c r="V89" s="203">
        <v>0.23</v>
      </c>
      <c r="W89" s="203">
        <v>0.47</v>
      </c>
      <c r="X89" s="203">
        <v>4.01</v>
      </c>
      <c r="Y89" s="203">
        <v>0</v>
      </c>
      <c r="Z89" s="203">
        <v>2.82</v>
      </c>
      <c r="AA89" s="203">
        <v>0</v>
      </c>
      <c r="AB89" s="203">
        <v>0</v>
      </c>
      <c r="AC89" s="203">
        <v>13.03</v>
      </c>
      <c r="AD89" s="203">
        <v>0</v>
      </c>
      <c r="AE89" s="203">
        <v>0</v>
      </c>
      <c r="AF89" s="203">
        <v>0</v>
      </c>
      <c r="AG89" s="203">
        <v>24.1</v>
      </c>
      <c r="AH89" s="203">
        <v>0</v>
      </c>
      <c r="AI89" s="203">
        <v>39.520000000000003</v>
      </c>
      <c r="AJ89" s="203">
        <v>0</v>
      </c>
      <c r="AK89" s="203">
        <v>19.61</v>
      </c>
      <c r="AL89" s="203">
        <v>0</v>
      </c>
      <c r="AM89" s="203">
        <v>0</v>
      </c>
      <c r="AN89" s="203">
        <v>0</v>
      </c>
      <c r="AO89" s="203">
        <v>271.89999999999998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12.63</v>
      </c>
      <c r="E90" s="203">
        <v>0</v>
      </c>
      <c r="F90" s="203">
        <v>0</v>
      </c>
      <c r="G90" s="203">
        <v>21.26</v>
      </c>
      <c r="H90" s="203">
        <v>0</v>
      </c>
      <c r="I90" s="203">
        <v>6.73</v>
      </c>
      <c r="J90" s="203">
        <v>20.18</v>
      </c>
      <c r="K90" s="203">
        <v>1.79</v>
      </c>
      <c r="L90" s="203">
        <v>158.15</v>
      </c>
      <c r="M90" s="203">
        <v>1.02</v>
      </c>
      <c r="N90" s="203">
        <v>1.32</v>
      </c>
      <c r="O90" s="203">
        <v>0</v>
      </c>
      <c r="P90" s="203">
        <v>1.55</v>
      </c>
      <c r="Q90" s="203">
        <v>0.24</v>
      </c>
      <c r="R90" s="203">
        <v>0.47</v>
      </c>
      <c r="S90" s="203">
        <v>0.28999999999999998</v>
      </c>
      <c r="T90" s="203">
        <v>0</v>
      </c>
      <c r="U90" s="203">
        <v>2.39</v>
      </c>
      <c r="V90" s="203">
        <v>0.23</v>
      </c>
      <c r="W90" s="203">
        <v>0.47</v>
      </c>
      <c r="X90" s="203">
        <v>1.41</v>
      </c>
      <c r="Y90" s="203">
        <v>0</v>
      </c>
      <c r="Z90" s="203">
        <v>2.82</v>
      </c>
      <c r="AA90" s="203">
        <v>0</v>
      </c>
      <c r="AB90" s="203">
        <v>0</v>
      </c>
      <c r="AC90" s="203">
        <v>13.03</v>
      </c>
      <c r="AD90" s="203">
        <v>0</v>
      </c>
      <c r="AE90" s="203">
        <v>0</v>
      </c>
      <c r="AF90" s="203">
        <v>0</v>
      </c>
      <c r="AG90" s="203">
        <v>24.1</v>
      </c>
      <c r="AH90" s="203">
        <v>0</v>
      </c>
      <c r="AI90" s="203">
        <v>39.520000000000003</v>
      </c>
      <c r="AJ90" s="203">
        <v>0</v>
      </c>
      <c r="AK90" s="203">
        <v>19.61</v>
      </c>
      <c r="AL90" s="203">
        <v>0</v>
      </c>
      <c r="AM90" s="203">
        <v>0</v>
      </c>
      <c r="AN90" s="203">
        <v>0</v>
      </c>
      <c r="AO90" s="203">
        <v>271.89999999999998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12.79</v>
      </c>
      <c r="E91" s="203">
        <v>0</v>
      </c>
      <c r="F91" s="203">
        <v>0</v>
      </c>
      <c r="G91" s="203">
        <v>21.32</v>
      </c>
      <c r="H91" s="203">
        <v>0</v>
      </c>
      <c r="I91" s="203">
        <v>6.73</v>
      </c>
      <c r="J91" s="203">
        <v>20.18</v>
      </c>
      <c r="K91" s="203">
        <v>1.79</v>
      </c>
      <c r="L91" s="203">
        <v>158.15</v>
      </c>
      <c r="M91" s="203">
        <v>1.02</v>
      </c>
      <c r="N91" s="203">
        <v>1.32</v>
      </c>
      <c r="O91" s="203">
        <v>0</v>
      </c>
      <c r="P91" s="203">
        <v>1.55</v>
      </c>
      <c r="Q91" s="203">
        <v>0.24</v>
      </c>
      <c r="R91" s="203">
        <v>0.47</v>
      </c>
      <c r="S91" s="203">
        <v>0.28999999999999998</v>
      </c>
      <c r="T91" s="203">
        <v>0</v>
      </c>
      <c r="U91" s="203">
        <v>2.52</v>
      </c>
      <c r="V91" s="203">
        <v>0.23</v>
      </c>
      <c r="W91" s="203">
        <v>0.47</v>
      </c>
      <c r="X91" s="203">
        <v>1.67</v>
      </c>
      <c r="Y91" s="203">
        <v>0</v>
      </c>
      <c r="Z91" s="203">
        <v>2.82</v>
      </c>
      <c r="AA91" s="203">
        <v>0</v>
      </c>
      <c r="AB91" s="203">
        <v>0</v>
      </c>
      <c r="AC91" s="203">
        <v>13.03</v>
      </c>
      <c r="AD91" s="203">
        <v>0</v>
      </c>
      <c r="AE91" s="203">
        <v>0</v>
      </c>
      <c r="AF91" s="203">
        <v>0</v>
      </c>
      <c r="AG91" s="203">
        <v>24.1</v>
      </c>
      <c r="AH91" s="203">
        <v>0</v>
      </c>
      <c r="AI91" s="203">
        <v>39.520000000000003</v>
      </c>
      <c r="AJ91" s="203">
        <v>0</v>
      </c>
      <c r="AK91" s="203">
        <v>19.61</v>
      </c>
      <c r="AL91" s="203">
        <v>0</v>
      </c>
      <c r="AM91" s="203">
        <v>0</v>
      </c>
      <c r="AN91" s="203">
        <v>0</v>
      </c>
      <c r="AO91" s="203">
        <v>271.89999999999998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12.79</v>
      </c>
      <c r="E92" s="203">
        <v>0</v>
      </c>
      <c r="F92" s="203">
        <v>0</v>
      </c>
      <c r="G92" s="203">
        <v>21.32</v>
      </c>
      <c r="H92" s="203">
        <v>0</v>
      </c>
      <c r="I92" s="203">
        <v>6.73</v>
      </c>
      <c r="J92" s="203">
        <v>20.18</v>
      </c>
      <c r="K92" s="203">
        <v>1.79</v>
      </c>
      <c r="L92" s="203">
        <v>158.15</v>
      </c>
      <c r="M92" s="203">
        <v>1.02</v>
      </c>
      <c r="N92" s="203">
        <v>1.32</v>
      </c>
      <c r="O92" s="203">
        <v>0</v>
      </c>
      <c r="P92" s="203">
        <v>1.55</v>
      </c>
      <c r="Q92" s="203">
        <v>0.24</v>
      </c>
      <c r="R92" s="203">
        <v>0.47</v>
      </c>
      <c r="S92" s="203">
        <v>0.28999999999999998</v>
      </c>
      <c r="T92" s="203">
        <v>0</v>
      </c>
      <c r="U92" s="203">
        <v>2.52</v>
      </c>
      <c r="V92" s="203">
        <v>0.23</v>
      </c>
      <c r="W92" s="203">
        <v>0.47</v>
      </c>
      <c r="X92" s="203">
        <v>1.4</v>
      </c>
      <c r="Y92" s="203">
        <v>0</v>
      </c>
      <c r="Z92" s="203">
        <v>2.82</v>
      </c>
      <c r="AA92" s="203">
        <v>0</v>
      </c>
      <c r="AB92" s="203">
        <v>0</v>
      </c>
      <c r="AC92" s="203">
        <v>13.03</v>
      </c>
      <c r="AD92" s="203">
        <v>0</v>
      </c>
      <c r="AE92" s="203">
        <v>0</v>
      </c>
      <c r="AF92" s="203">
        <v>0</v>
      </c>
      <c r="AG92" s="203">
        <v>24.1</v>
      </c>
      <c r="AH92" s="203">
        <v>0</v>
      </c>
      <c r="AI92" s="203">
        <v>39.520000000000003</v>
      </c>
      <c r="AJ92" s="203">
        <v>0</v>
      </c>
      <c r="AK92" s="203">
        <v>19.61</v>
      </c>
      <c r="AL92" s="203">
        <v>0</v>
      </c>
      <c r="AM92" s="203">
        <v>0</v>
      </c>
      <c r="AN92" s="203">
        <v>0</v>
      </c>
      <c r="AO92" s="203">
        <v>271.89999999999998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12.79</v>
      </c>
      <c r="E93" s="203">
        <v>0</v>
      </c>
      <c r="F93" s="203">
        <v>0</v>
      </c>
      <c r="G93" s="203">
        <v>21.32</v>
      </c>
      <c r="H93" s="203">
        <v>0</v>
      </c>
      <c r="I93" s="203">
        <v>6.73</v>
      </c>
      <c r="J93" s="203">
        <v>20.18</v>
      </c>
      <c r="K93" s="203">
        <v>1.79</v>
      </c>
      <c r="L93" s="203">
        <v>158.15</v>
      </c>
      <c r="M93" s="203">
        <v>1.02</v>
      </c>
      <c r="N93" s="203">
        <v>1.32</v>
      </c>
      <c r="O93" s="203">
        <v>0</v>
      </c>
      <c r="P93" s="203">
        <v>1.55</v>
      </c>
      <c r="Q93" s="203">
        <v>0.24</v>
      </c>
      <c r="R93" s="203">
        <v>0.47</v>
      </c>
      <c r="S93" s="203">
        <v>0.28999999999999998</v>
      </c>
      <c r="T93" s="203">
        <v>0</v>
      </c>
      <c r="U93" s="203">
        <v>2.52</v>
      </c>
      <c r="V93" s="203">
        <v>0.23</v>
      </c>
      <c r="W93" s="203">
        <v>0.47</v>
      </c>
      <c r="X93" s="203">
        <v>1.4</v>
      </c>
      <c r="Y93" s="203">
        <v>0</v>
      </c>
      <c r="Z93" s="203">
        <v>2.82</v>
      </c>
      <c r="AA93" s="203">
        <v>0</v>
      </c>
      <c r="AB93" s="203">
        <v>0</v>
      </c>
      <c r="AC93" s="203">
        <v>13.03</v>
      </c>
      <c r="AD93" s="203">
        <v>0</v>
      </c>
      <c r="AE93" s="203">
        <v>0</v>
      </c>
      <c r="AF93" s="203">
        <v>0</v>
      </c>
      <c r="AG93" s="203">
        <v>24.1</v>
      </c>
      <c r="AH93" s="203">
        <v>0</v>
      </c>
      <c r="AI93" s="203">
        <v>39.520000000000003</v>
      </c>
      <c r="AJ93" s="203">
        <v>0</v>
      </c>
      <c r="AK93" s="203">
        <v>19.61</v>
      </c>
      <c r="AL93" s="203">
        <v>0</v>
      </c>
      <c r="AM93" s="203">
        <v>0</v>
      </c>
      <c r="AN93" s="203">
        <v>0</v>
      </c>
      <c r="AO93" s="203">
        <v>271.89999999999998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12.79</v>
      </c>
      <c r="E94" s="203">
        <v>0</v>
      </c>
      <c r="F94" s="203">
        <v>0</v>
      </c>
      <c r="G94" s="203">
        <v>21.32</v>
      </c>
      <c r="H94" s="203">
        <v>0</v>
      </c>
      <c r="I94" s="203">
        <v>6.73</v>
      </c>
      <c r="J94" s="203">
        <v>20.18</v>
      </c>
      <c r="K94" s="203">
        <v>1.79</v>
      </c>
      <c r="L94" s="203">
        <v>158.15</v>
      </c>
      <c r="M94" s="203">
        <v>1.02</v>
      </c>
      <c r="N94" s="203">
        <v>1.32</v>
      </c>
      <c r="O94" s="203">
        <v>0</v>
      </c>
      <c r="P94" s="203">
        <v>1.55</v>
      </c>
      <c r="Q94" s="203">
        <v>0.24</v>
      </c>
      <c r="R94" s="203">
        <v>0.47</v>
      </c>
      <c r="S94" s="203">
        <v>0.28999999999999998</v>
      </c>
      <c r="T94" s="203">
        <v>0</v>
      </c>
      <c r="U94" s="203">
        <v>2.52</v>
      </c>
      <c r="V94" s="203">
        <v>0.23</v>
      </c>
      <c r="W94" s="203">
        <v>0.47</v>
      </c>
      <c r="X94" s="203">
        <v>1.73</v>
      </c>
      <c r="Y94" s="203">
        <v>0</v>
      </c>
      <c r="Z94" s="203">
        <v>2.82</v>
      </c>
      <c r="AA94" s="203">
        <v>0</v>
      </c>
      <c r="AB94" s="203">
        <v>0</v>
      </c>
      <c r="AC94" s="203">
        <v>13.03</v>
      </c>
      <c r="AD94" s="203">
        <v>0</v>
      </c>
      <c r="AE94" s="203">
        <v>0</v>
      </c>
      <c r="AF94" s="203">
        <v>0</v>
      </c>
      <c r="AG94" s="203">
        <v>24.1</v>
      </c>
      <c r="AH94" s="203">
        <v>0</v>
      </c>
      <c r="AI94" s="203">
        <v>39.520000000000003</v>
      </c>
      <c r="AJ94" s="203">
        <v>0</v>
      </c>
      <c r="AK94" s="203">
        <v>19.61</v>
      </c>
      <c r="AL94" s="203">
        <v>0</v>
      </c>
      <c r="AM94" s="203">
        <v>0</v>
      </c>
      <c r="AN94" s="203">
        <v>0</v>
      </c>
      <c r="AO94" s="203">
        <v>271.89999999999998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13.11</v>
      </c>
      <c r="E95" s="203">
        <v>0</v>
      </c>
      <c r="F95" s="203">
        <v>0</v>
      </c>
      <c r="G95" s="203">
        <v>21.32</v>
      </c>
      <c r="H95" s="203">
        <v>0</v>
      </c>
      <c r="I95" s="203">
        <v>6.73</v>
      </c>
      <c r="J95" s="203">
        <v>20.18</v>
      </c>
      <c r="K95" s="203">
        <v>1.79</v>
      </c>
      <c r="L95" s="203">
        <v>158.15</v>
      </c>
      <c r="M95" s="203">
        <v>1.02</v>
      </c>
      <c r="N95" s="203">
        <v>1.32</v>
      </c>
      <c r="O95" s="203">
        <v>0</v>
      </c>
      <c r="P95" s="203">
        <v>1.55</v>
      </c>
      <c r="Q95" s="203">
        <v>0.24</v>
      </c>
      <c r="R95" s="203">
        <v>0.47</v>
      </c>
      <c r="S95" s="203">
        <v>0.28999999999999998</v>
      </c>
      <c r="T95" s="203">
        <v>0</v>
      </c>
      <c r="U95" s="203">
        <v>2.52</v>
      </c>
      <c r="V95" s="203">
        <v>0.23</v>
      </c>
      <c r="W95" s="203">
        <v>0.47</v>
      </c>
      <c r="X95" s="203">
        <v>1.46</v>
      </c>
      <c r="Y95" s="203">
        <v>0</v>
      </c>
      <c r="Z95" s="203">
        <v>2.82</v>
      </c>
      <c r="AA95" s="203">
        <v>0</v>
      </c>
      <c r="AB95" s="203">
        <v>0</v>
      </c>
      <c r="AC95" s="203">
        <v>13.03</v>
      </c>
      <c r="AD95" s="203">
        <v>0</v>
      </c>
      <c r="AE95" s="203">
        <v>0</v>
      </c>
      <c r="AF95" s="203">
        <v>0</v>
      </c>
      <c r="AG95" s="203">
        <v>24.1</v>
      </c>
      <c r="AH95" s="203">
        <v>0</v>
      </c>
      <c r="AI95" s="203">
        <v>39.520000000000003</v>
      </c>
      <c r="AJ95" s="203">
        <v>0</v>
      </c>
      <c r="AK95" s="203">
        <v>19.61</v>
      </c>
      <c r="AL95" s="203">
        <v>0</v>
      </c>
      <c r="AM95" s="203">
        <v>0</v>
      </c>
      <c r="AN95" s="203">
        <v>0</v>
      </c>
      <c r="AO95" s="203">
        <v>271.89999999999998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13.11</v>
      </c>
      <c r="E96" s="203">
        <v>0</v>
      </c>
      <c r="F96" s="203">
        <v>0</v>
      </c>
      <c r="G96" s="203">
        <v>21.32</v>
      </c>
      <c r="H96" s="203">
        <v>0</v>
      </c>
      <c r="I96" s="203">
        <v>6.73</v>
      </c>
      <c r="J96" s="203">
        <v>20.18</v>
      </c>
      <c r="K96" s="203">
        <v>1.79</v>
      </c>
      <c r="L96" s="203">
        <v>158.15</v>
      </c>
      <c r="M96" s="203">
        <v>1.02</v>
      </c>
      <c r="N96" s="203">
        <v>1.32</v>
      </c>
      <c r="O96" s="203">
        <v>0</v>
      </c>
      <c r="P96" s="203">
        <v>1.55</v>
      </c>
      <c r="Q96" s="203">
        <v>0.24</v>
      </c>
      <c r="R96" s="203">
        <v>0.47</v>
      </c>
      <c r="S96" s="203">
        <v>0.28999999999999998</v>
      </c>
      <c r="T96" s="203">
        <v>0</v>
      </c>
      <c r="U96" s="203">
        <v>2.52</v>
      </c>
      <c r="V96" s="203">
        <v>0.23</v>
      </c>
      <c r="W96" s="203">
        <v>0.47</v>
      </c>
      <c r="X96" s="203">
        <v>1.46</v>
      </c>
      <c r="Y96" s="203">
        <v>0</v>
      </c>
      <c r="Z96" s="203">
        <v>2.82</v>
      </c>
      <c r="AA96" s="203">
        <v>0</v>
      </c>
      <c r="AB96" s="203">
        <v>0</v>
      </c>
      <c r="AC96" s="203">
        <v>13.03</v>
      </c>
      <c r="AD96" s="203">
        <v>0</v>
      </c>
      <c r="AE96" s="203">
        <v>0</v>
      </c>
      <c r="AF96" s="203">
        <v>0</v>
      </c>
      <c r="AG96" s="203">
        <v>24.1</v>
      </c>
      <c r="AH96" s="203">
        <v>0</v>
      </c>
      <c r="AI96" s="203">
        <v>39.520000000000003</v>
      </c>
      <c r="AJ96" s="203">
        <v>0</v>
      </c>
      <c r="AK96" s="203">
        <v>19.61</v>
      </c>
      <c r="AL96" s="203">
        <v>0</v>
      </c>
      <c r="AM96" s="203">
        <v>0</v>
      </c>
      <c r="AN96" s="203">
        <v>0</v>
      </c>
      <c r="AO96" s="203">
        <v>271.89999999999998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13.11</v>
      </c>
      <c r="E97" s="203">
        <v>0</v>
      </c>
      <c r="F97" s="203">
        <v>0</v>
      </c>
      <c r="G97" s="203">
        <v>21.32</v>
      </c>
      <c r="H97" s="203">
        <v>0</v>
      </c>
      <c r="I97" s="203">
        <v>6.73</v>
      </c>
      <c r="J97" s="203">
        <v>20.18</v>
      </c>
      <c r="K97" s="203">
        <v>1.79</v>
      </c>
      <c r="L97" s="203">
        <v>158.15</v>
      </c>
      <c r="M97" s="203">
        <v>1.02</v>
      </c>
      <c r="N97" s="203">
        <v>1.32</v>
      </c>
      <c r="O97" s="203">
        <v>0</v>
      </c>
      <c r="P97" s="203">
        <v>1.55</v>
      </c>
      <c r="Q97" s="203">
        <v>0.24</v>
      </c>
      <c r="R97" s="203">
        <v>0.47</v>
      </c>
      <c r="S97" s="203">
        <v>0.28999999999999998</v>
      </c>
      <c r="T97" s="203">
        <v>0</v>
      </c>
      <c r="U97" s="203">
        <v>2.52</v>
      </c>
      <c r="V97" s="203">
        <v>0.23</v>
      </c>
      <c r="W97" s="203">
        <v>0.47</v>
      </c>
      <c r="X97" s="203">
        <v>2.48</v>
      </c>
      <c r="Y97" s="203">
        <v>0</v>
      </c>
      <c r="Z97" s="203">
        <v>2.82</v>
      </c>
      <c r="AA97" s="203">
        <v>0.72</v>
      </c>
      <c r="AB97" s="203">
        <v>0</v>
      </c>
      <c r="AC97" s="203">
        <v>13.03</v>
      </c>
      <c r="AD97" s="203">
        <v>0</v>
      </c>
      <c r="AE97" s="203">
        <v>0</v>
      </c>
      <c r="AF97" s="203">
        <v>0</v>
      </c>
      <c r="AG97" s="203">
        <v>24.1</v>
      </c>
      <c r="AH97" s="203">
        <v>0</v>
      </c>
      <c r="AI97" s="203">
        <v>39.520000000000003</v>
      </c>
      <c r="AJ97" s="203">
        <v>0</v>
      </c>
      <c r="AK97" s="203">
        <v>19.61</v>
      </c>
      <c r="AL97" s="203">
        <v>0</v>
      </c>
      <c r="AM97" s="203">
        <v>0</v>
      </c>
      <c r="AN97" s="203">
        <v>0</v>
      </c>
      <c r="AO97" s="203">
        <v>271.89999999999998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13.11</v>
      </c>
      <c r="E98" s="203">
        <v>0</v>
      </c>
      <c r="F98" s="203">
        <v>0</v>
      </c>
      <c r="G98" s="203">
        <v>21.32</v>
      </c>
      <c r="H98" s="203">
        <v>0</v>
      </c>
      <c r="I98" s="203">
        <v>6.73</v>
      </c>
      <c r="J98" s="203">
        <v>20.18</v>
      </c>
      <c r="K98" s="203">
        <v>1.79</v>
      </c>
      <c r="L98" s="203">
        <v>158.15</v>
      </c>
      <c r="M98" s="203">
        <v>1.02</v>
      </c>
      <c r="N98" s="203">
        <v>1.32</v>
      </c>
      <c r="O98" s="203">
        <v>0</v>
      </c>
      <c r="P98" s="203">
        <v>1.55</v>
      </c>
      <c r="Q98" s="203">
        <v>0.24</v>
      </c>
      <c r="R98" s="203">
        <v>0.47</v>
      </c>
      <c r="S98" s="203">
        <v>0.28999999999999998</v>
      </c>
      <c r="T98" s="203">
        <v>0</v>
      </c>
      <c r="U98" s="203">
        <v>2.52</v>
      </c>
      <c r="V98" s="203">
        <v>0.23</v>
      </c>
      <c r="W98" s="203">
        <v>0.47</v>
      </c>
      <c r="X98" s="203">
        <v>1.65</v>
      </c>
      <c r="Y98" s="203">
        <v>0</v>
      </c>
      <c r="Z98" s="203">
        <v>2.82</v>
      </c>
      <c r="AA98" s="203">
        <v>0.72</v>
      </c>
      <c r="AB98" s="203">
        <v>0</v>
      </c>
      <c r="AC98" s="203">
        <v>13.03</v>
      </c>
      <c r="AD98" s="203">
        <v>0</v>
      </c>
      <c r="AE98" s="203">
        <v>0</v>
      </c>
      <c r="AF98" s="203">
        <v>0</v>
      </c>
      <c r="AG98" s="203">
        <v>24.1</v>
      </c>
      <c r="AH98" s="203">
        <v>0</v>
      </c>
      <c r="AI98" s="203">
        <v>39.520000000000003</v>
      </c>
      <c r="AJ98" s="203">
        <v>0</v>
      </c>
      <c r="AK98" s="203">
        <v>19.61</v>
      </c>
      <c r="AL98" s="203">
        <v>0</v>
      </c>
      <c r="AM98" s="203">
        <v>0</v>
      </c>
      <c r="AN98" s="203">
        <v>0</v>
      </c>
      <c r="AO98" s="203">
        <v>271.89999999999998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0.51057500000000033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3.9127500000000016E-2</v>
      </c>
      <c r="L99">
        <f t="shared" si="0"/>
        <v>4.8267350000000091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3.7199999999999997E-2</v>
      </c>
      <c r="Q99">
        <f t="shared" si="0"/>
        <v>2.6800000000000018E-2</v>
      </c>
      <c r="R99">
        <f t="shared" si="0"/>
        <v>4.8914999999999986E-2</v>
      </c>
      <c r="S99">
        <f t="shared" si="0"/>
        <v>3.8939999999999912E-2</v>
      </c>
      <c r="T99">
        <f t="shared" si="0"/>
        <v>0</v>
      </c>
      <c r="U99">
        <f t="shared" si="0"/>
        <v>5.4609999999999999E-2</v>
      </c>
      <c r="V99">
        <f t="shared" si="0"/>
        <v>5.4900000000000079E-3</v>
      </c>
      <c r="W99">
        <f t="shared" si="0"/>
        <v>1.0037499999999994E-2</v>
      </c>
      <c r="X99">
        <f t="shared" si="0"/>
        <v>3.436749999999994E-2</v>
      </c>
      <c r="Y99">
        <f t="shared" si="0"/>
        <v>0</v>
      </c>
      <c r="Z99">
        <f t="shared" si="0"/>
        <v>0.83613000000000171</v>
      </c>
      <c r="AA99">
        <f t="shared" si="0"/>
        <v>3.5999999999999997E-4</v>
      </c>
      <c r="AB99">
        <f t="shared" si="0"/>
        <v>0</v>
      </c>
      <c r="AC99">
        <f t="shared" si="0"/>
        <v>0.31054499999999996</v>
      </c>
      <c r="AD99">
        <f t="shared" si="0"/>
        <v>6.367499999999999E-3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0.34458749999999977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6.5011200000000127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-38</v>
      </c>
      <c r="D27" s="83">
        <v>0</v>
      </c>
      <c r="E27" s="83">
        <v>0</v>
      </c>
      <c r="F27" s="83">
        <v>0</v>
      </c>
      <c r="G27" s="83">
        <v>-38</v>
      </c>
      <c r="H27" s="77"/>
      <c r="I27" s="32">
        <v>25</v>
      </c>
      <c r="J27" s="83">
        <v>38</v>
      </c>
      <c r="K27" s="83">
        <v>0</v>
      </c>
      <c r="L27" s="83">
        <v>0</v>
      </c>
      <c r="M27" s="83">
        <v>0</v>
      </c>
      <c r="N27" s="83">
        <v>38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38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-38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380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380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38</v>
      </c>
      <c r="DG27" s="82">
        <f t="shared" si="32"/>
        <v>-38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-28</v>
      </c>
      <c r="D28" s="83">
        <v>0</v>
      </c>
      <c r="E28" s="83">
        <v>0</v>
      </c>
      <c r="F28" s="83">
        <v>0</v>
      </c>
      <c r="G28" s="83">
        <v>-28</v>
      </c>
      <c r="H28" s="77"/>
      <c r="I28" s="32">
        <v>26</v>
      </c>
      <c r="J28" s="83">
        <v>28</v>
      </c>
      <c r="K28" s="83">
        <v>0</v>
      </c>
      <c r="L28" s="83">
        <v>0</v>
      </c>
      <c r="M28" s="83">
        <v>0</v>
      </c>
      <c r="N28" s="83">
        <v>28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28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-28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280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280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28</v>
      </c>
      <c r="DG28" s="82">
        <f t="shared" si="32"/>
        <v>-28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-23</v>
      </c>
      <c r="D29" s="83">
        <v>0</v>
      </c>
      <c r="E29" s="83">
        <v>0</v>
      </c>
      <c r="F29" s="83">
        <v>0</v>
      </c>
      <c r="G29" s="83">
        <v>-23</v>
      </c>
      <c r="H29" s="77"/>
      <c r="I29" s="32">
        <v>27</v>
      </c>
      <c r="J29" s="83">
        <v>23</v>
      </c>
      <c r="K29" s="83">
        <v>0</v>
      </c>
      <c r="L29" s="83">
        <v>0</v>
      </c>
      <c r="M29" s="83">
        <v>0</v>
      </c>
      <c r="N29" s="83">
        <v>23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23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-23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230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230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23</v>
      </c>
      <c r="DG29" s="82">
        <f t="shared" si="32"/>
        <v>-23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-18</v>
      </c>
      <c r="D30" s="83">
        <v>0</v>
      </c>
      <c r="E30" s="83">
        <v>0</v>
      </c>
      <c r="F30" s="83">
        <v>0</v>
      </c>
      <c r="G30" s="83">
        <v>-18</v>
      </c>
      <c r="H30" s="77"/>
      <c r="I30" s="32">
        <v>28</v>
      </c>
      <c r="J30" s="83">
        <v>18</v>
      </c>
      <c r="K30" s="83">
        <v>0</v>
      </c>
      <c r="L30" s="83">
        <v>0</v>
      </c>
      <c r="M30" s="83">
        <v>0</v>
      </c>
      <c r="N30" s="83">
        <v>18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18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-18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180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180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18</v>
      </c>
      <c r="DG30" s="82">
        <f t="shared" si="32"/>
        <v>-18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-8</v>
      </c>
      <c r="D33" s="83">
        <v>0</v>
      </c>
      <c r="E33" s="83">
        <v>0</v>
      </c>
      <c r="F33" s="83">
        <v>0</v>
      </c>
      <c r="G33" s="83">
        <v>-8</v>
      </c>
      <c r="H33" s="77"/>
      <c r="I33" s="32">
        <v>31</v>
      </c>
      <c r="J33" s="83">
        <v>8</v>
      </c>
      <c r="K33" s="83">
        <v>0</v>
      </c>
      <c r="L33" s="83">
        <v>0</v>
      </c>
      <c r="M33" s="83">
        <v>0</v>
      </c>
      <c r="N33" s="83">
        <v>8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8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-8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80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80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8</v>
      </c>
      <c r="DG33" s="82">
        <f t="shared" si="32"/>
        <v>-8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-13</v>
      </c>
      <c r="D34" s="83">
        <v>0</v>
      </c>
      <c r="E34" s="83">
        <v>0</v>
      </c>
      <c r="F34" s="83">
        <v>0</v>
      </c>
      <c r="G34" s="83">
        <v>-13</v>
      </c>
      <c r="H34" s="77"/>
      <c r="I34" s="32">
        <v>32</v>
      </c>
      <c r="J34" s="83">
        <v>13</v>
      </c>
      <c r="K34" s="83">
        <v>0</v>
      </c>
      <c r="L34" s="83">
        <v>0</v>
      </c>
      <c r="M34" s="83">
        <v>0</v>
      </c>
      <c r="N34" s="83">
        <v>13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13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-13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130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130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13</v>
      </c>
      <c r="DG34" s="82">
        <f t="shared" si="32"/>
        <v>-13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-38</v>
      </c>
      <c r="D35" s="83">
        <v>0</v>
      </c>
      <c r="E35" s="83">
        <v>0</v>
      </c>
      <c r="F35" s="83">
        <v>0</v>
      </c>
      <c r="G35" s="83">
        <v>-38</v>
      </c>
      <c r="H35" s="77"/>
      <c r="I35" s="32">
        <v>33</v>
      </c>
      <c r="J35" s="83">
        <v>38</v>
      </c>
      <c r="K35" s="83">
        <v>0</v>
      </c>
      <c r="L35" s="83">
        <v>0</v>
      </c>
      <c r="M35" s="83">
        <v>0</v>
      </c>
      <c r="N35" s="83">
        <v>38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38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-38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380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380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38</v>
      </c>
      <c r="DG35" s="82">
        <f t="shared" si="32"/>
        <v>-38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-73</v>
      </c>
      <c r="D36" s="83">
        <v>0</v>
      </c>
      <c r="E36" s="83">
        <v>0</v>
      </c>
      <c r="F36" s="83">
        <v>0</v>
      </c>
      <c r="G36" s="83">
        <v>-73</v>
      </c>
      <c r="H36" s="77"/>
      <c r="I36" s="32">
        <v>34</v>
      </c>
      <c r="J36" s="83">
        <v>73</v>
      </c>
      <c r="K36" s="83">
        <v>0</v>
      </c>
      <c r="L36" s="83">
        <v>0</v>
      </c>
      <c r="M36" s="83">
        <v>0</v>
      </c>
      <c r="N36" s="83">
        <v>73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73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-73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730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730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73</v>
      </c>
      <c r="DG36" s="82">
        <f t="shared" si="32"/>
        <v>-73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-103</v>
      </c>
      <c r="D37" s="83">
        <v>0</v>
      </c>
      <c r="E37" s="83">
        <v>0</v>
      </c>
      <c r="F37" s="83">
        <v>0</v>
      </c>
      <c r="G37" s="83">
        <v>-103</v>
      </c>
      <c r="H37" s="77"/>
      <c r="I37" s="32">
        <v>35</v>
      </c>
      <c r="J37" s="83">
        <v>103</v>
      </c>
      <c r="K37" s="83">
        <v>0</v>
      </c>
      <c r="L37" s="83">
        <v>0</v>
      </c>
      <c r="M37" s="83">
        <v>0</v>
      </c>
      <c r="N37" s="83">
        <v>103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103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-103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1030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1030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103</v>
      </c>
      <c r="DG37" s="82">
        <f t="shared" si="32"/>
        <v>-103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-113</v>
      </c>
      <c r="D38" s="83">
        <v>0</v>
      </c>
      <c r="E38" s="83">
        <v>0</v>
      </c>
      <c r="F38" s="83">
        <v>0</v>
      </c>
      <c r="G38" s="83">
        <v>-113</v>
      </c>
      <c r="H38" s="77"/>
      <c r="I38" s="32">
        <v>36</v>
      </c>
      <c r="J38" s="83">
        <v>113</v>
      </c>
      <c r="K38" s="83">
        <v>0</v>
      </c>
      <c r="L38" s="83">
        <v>0</v>
      </c>
      <c r="M38" s="83">
        <v>0</v>
      </c>
      <c r="N38" s="83">
        <v>113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113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-113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1130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1130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113</v>
      </c>
      <c r="DG38" s="82">
        <f t="shared" si="32"/>
        <v>-113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-108</v>
      </c>
      <c r="D39" s="83">
        <v>0</v>
      </c>
      <c r="E39" s="83">
        <v>0</v>
      </c>
      <c r="F39" s="83">
        <v>0</v>
      </c>
      <c r="G39" s="83">
        <v>-108</v>
      </c>
      <c r="H39" s="77"/>
      <c r="I39" s="32">
        <v>37</v>
      </c>
      <c r="J39" s="83">
        <v>108</v>
      </c>
      <c r="K39" s="83">
        <v>0</v>
      </c>
      <c r="L39" s="83">
        <v>0</v>
      </c>
      <c r="M39" s="83">
        <v>0</v>
      </c>
      <c r="N39" s="83">
        <v>108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108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-108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1080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1080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108</v>
      </c>
      <c r="DG39" s="82">
        <f t="shared" si="32"/>
        <v>-108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-83</v>
      </c>
      <c r="D40" s="83">
        <v>0</v>
      </c>
      <c r="E40" s="83">
        <v>0</v>
      </c>
      <c r="F40" s="83">
        <v>0</v>
      </c>
      <c r="G40" s="83">
        <v>-83</v>
      </c>
      <c r="H40" s="77"/>
      <c r="I40" s="32">
        <v>38</v>
      </c>
      <c r="J40" s="83">
        <v>83</v>
      </c>
      <c r="K40" s="83">
        <v>0</v>
      </c>
      <c r="L40" s="83">
        <v>0</v>
      </c>
      <c r="M40" s="83">
        <v>0</v>
      </c>
      <c r="N40" s="83">
        <v>83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83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-83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830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830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83</v>
      </c>
      <c r="DG40" s="82">
        <f t="shared" si="32"/>
        <v>-83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-34.167000000000002</v>
      </c>
      <c r="D41" s="83">
        <v>0</v>
      </c>
      <c r="E41" s="83">
        <v>0</v>
      </c>
      <c r="F41" s="83">
        <v>0</v>
      </c>
      <c r="G41" s="83">
        <v>-34.167000000000002</v>
      </c>
      <c r="H41" s="77"/>
      <c r="I41" s="32">
        <v>39</v>
      </c>
      <c r="J41" s="83">
        <v>34.167000000000002</v>
      </c>
      <c r="K41" s="83">
        <v>0</v>
      </c>
      <c r="L41" s="83">
        <v>0</v>
      </c>
      <c r="M41" s="83">
        <v>28.832999999999998</v>
      </c>
      <c r="N41" s="83">
        <v>63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-28.832999999999998</v>
      </c>
      <c r="AG41" s="83">
        <v>0</v>
      </c>
      <c r="AH41" s="83">
        <v>0</v>
      </c>
      <c r="AI41" s="83">
        <v>-28.832999999999998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34.167000000000002</v>
      </c>
      <c r="AV41" s="84">
        <f t="shared" si="13"/>
        <v>0</v>
      </c>
      <c r="AW41" s="84">
        <f t="shared" si="13"/>
        <v>0</v>
      </c>
      <c r="AX41" s="84">
        <f t="shared" si="13"/>
        <v>28.832999999999998</v>
      </c>
      <c r="AY41" s="84">
        <f t="shared" si="14"/>
        <v>-63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341.67</v>
      </c>
      <c r="CF41" s="81">
        <f t="shared" si="5"/>
        <v>0</v>
      </c>
      <c r="CG41" s="81">
        <f t="shared" si="5"/>
        <v>0</v>
      </c>
      <c r="CH41" s="81">
        <f t="shared" si="5"/>
        <v>288.33</v>
      </c>
      <c r="CI41" s="81">
        <f t="shared" si="24"/>
        <v>630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34.167000000000002</v>
      </c>
      <c r="DG41" s="82">
        <f t="shared" si="32"/>
        <v>-63</v>
      </c>
      <c r="DH41" s="82">
        <f t="shared" si="33"/>
        <v>0</v>
      </c>
      <c r="DI41" s="82">
        <f t="shared" si="34"/>
        <v>0</v>
      </c>
      <c r="DJ41" s="82">
        <f t="shared" si="35"/>
        <v>28.832999999999998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-28.742999999999999</v>
      </c>
      <c r="D42" s="83">
        <v>0</v>
      </c>
      <c r="E42" s="83">
        <v>0</v>
      </c>
      <c r="F42" s="83">
        <v>0</v>
      </c>
      <c r="G42" s="83">
        <v>-28.742999999999999</v>
      </c>
      <c r="H42" s="77"/>
      <c r="I42" s="32">
        <v>40</v>
      </c>
      <c r="J42" s="83">
        <v>28.742999999999999</v>
      </c>
      <c r="K42" s="83">
        <v>0</v>
      </c>
      <c r="L42" s="83">
        <v>0</v>
      </c>
      <c r="M42" s="83">
        <v>24.257000000000001</v>
      </c>
      <c r="N42" s="83">
        <v>53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-24.257000000000001</v>
      </c>
      <c r="AG42" s="83">
        <v>0</v>
      </c>
      <c r="AH42" s="83">
        <v>0</v>
      </c>
      <c r="AI42" s="83">
        <v>-24.257000000000001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28.742999999999999</v>
      </c>
      <c r="AV42" s="84">
        <f t="shared" si="13"/>
        <v>0</v>
      </c>
      <c r="AW42" s="84">
        <f t="shared" si="13"/>
        <v>0</v>
      </c>
      <c r="AX42" s="84">
        <f t="shared" si="13"/>
        <v>24.257000000000001</v>
      </c>
      <c r="AY42" s="84">
        <f t="shared" si="14"/>
        <v>-53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287.43</v>
      </c>
      <c r="CF42" s="81">
        <f t="shared" si="5"/>
        <v>0</v>
      </c>
      <c r="CG42" s="81">
        <f t="shared" si="5"/>
        <v>0</v>
      </c>
      <c r="CH42" s="81">
        <f t="shared" si="5"/>
        <v>242.57000000000002</v>
      </c>
      <c r="CI42" s="81">
        <f t="shared" si="24"/>
        <v>530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28.742999999999999</v>
      </c>
      <c r="DG42" s="82">
        <f t="shared" si="32"/>
        <v>-53</v>
      </c>
      <c r="DH42" s="82">
        <f t="shared" si="33"/>
        <v>0</v>
      </c>
      <c r="DI42" s="82">
        <f t="shared" si="34"/>
        <v>0</v>
      </c>
      <c r="DJ42" s="82">
        <f t="shared" si="35"/>
        <v>24.257000000000001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-23.32</v>
      </c>
      <c r="D43" s="83">
        <v>0</v>
      </c>
      <c r="E43" s="83">
        <v>0</v>
      </c>
      <c r="F43" s="83">
        <v>0</v>
      </c>
      <c r="G43" s="83">
        <v>-23.32</v>
      </c>
      <c r="H43" s="77"/>
      <c r="I43" s="32">
        <v>41</v>
      </c>
      <c r="J43" s="83">
        <v>23.32</v>
      </c>
      <c r="K43" s="83">
        <v>0</v>
      </c>
      <c r="L43" s="83">
        <v>0</v>
      </c>
      <c r="M43" s="83">
        <v>19.68</v>
      </c>
      <c r="N43" s="83">
        <v>43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-19.68</v>
      </c>
      <c r="AG43" s="83">
        <v>0</v>
      </c>
      <c r="AH43" s="83">
        <v>0</v>
      </c>
      <c r="AI43" s="83">
        <v>-19.68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23.32</v>
      </c>
      <c r="AV43" s="84">
        <f t="shared" si="13"/>
        <v>0</v>
      </c>
      <c r="AW43" s="84">
        <f t="shared" si="13"/>
        <v>0</v>
      </c>
      <c r="AX43" s="84">
        <f t="shared" si="13"/>
        <v>19.68</v>
      </c>
      <c r="AY43" s="84">
        <f t="shared" si="14"/>
        <v>-43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233.2</v>
      </c>
      <c r="CF43" s="81">
        <f t="shared" si="5"/>
        <v>0</v>
      </c>
      <c r="CG43" s="81">
        <f t="shared" si="5"/>
        <v>0</v>
      </c>
      <c r="CH43" s="81">
        <f t="shared" si="5"/>
        <v>196.8</v>
      </c>
      <c r="CI43" s="81">
        <f t="shared" si="24"/>
        <v>430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23.32</v>
      </c>
      <c r="DG43" s="82">
        <f t="shared" si="32"/>
        <v>-43</v>
      </c>
      <c r="DH43" s="82">
        <f t="shared" si="33"/>
        <v>0</v>
      </c>
      <c r="DI43" s="82">
        <f t="shared" si="34"/>
        <v>0</v>
      </c>
      <c r="DJ43" s="82">
        <f t="shared" si="35"/>
        <v>19.68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-26.032</v>
      </c>
      <c r="D44" s="83">
        <v>0</v>
      </c>
      <c r="E44" s="83">
        <v>0</v>
      </c>
      <c r="F44" s="83">
        <v>0</v>
      </c>
      <c r="G44" s="83">
        <v>-26.032</v>
      </c>
      <c r="H44" s="77"/>
      <c r="I44" s="32">
        <v>42</v>
      </c>
      <c r="J44" s="83">
        <v>26.032</v>
      </c>
      <c r="K44" s="83">
        <v>0</v>
      </c>
      <c r="L44" s="83">
        <v>0</v>
      </c>
      <c r="M44" s="83">
        <v>21.968</v>
      </c>
      <c r="N44" s="83">
        <v>48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-21.968</v>
      </c>
      <c r="AG44" s="83">
        <v>0</v>
      </c>
      <c r="AH44" s="83">
        <v>0</v>
      </c>
      <c r="AI44" s="83">
        <v>-21.968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26.032</v>
      </c>
      <c r="AV44" s="84">
        <f t="shared" si="13"/>
        <v>0</v>
      </c>
      <c r="AW44" s="84">
        <f t="shared" si="13"/>
        <v>0</v>
      </c>
      <c r="AX44" s="84">
        <f t="shared" si="13"/>
        <v>21.968</v>
      </c>
      <c r="AY44" s="84">
        <f t="shared" si="14"/>
        <v>-48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260.32</v>
      </c>
      <c r="CF44" s="81">
        <f t="shared" si="5"/>
        <v>0</v>
      </c>
      <c r="CG44" s="81">
        <f t="shared" si="5"/>
        <v>0</v>
      </c>
      <c r="CH44" s="81">
        <f t="shared" si="5"/>
        <v>219.68</v>
      </c>
      <c r="CI44" s="81">
        <f t="shared" si="24"/>
        <v>480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26.032</v>
      </c>
      <c r="DG44" s="82">
        <f t="shared" si="32"/>
        <v>-48</v>
      </c>
      <c r="DH44" s="82">
        <f t="shared" si="33"/>
        <v>0</v>
      </c>
      <c r="DI44" s="82">
        <f t="shared" si="34"/>
        <v>0</v>
      </c>
      <c r="DJ44" s="82">
        <f t="shared" si="35"/>
        <v>21.968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-23.32</v>
      </c>
      <c r="D45" s="83">
        <v>0</v>
      </c>
      <c r="E45" s="83">
        <v>0</v>
      </c>
      <c r="F45" s="83">
        <v>0</v>
      </c>
      <c r="G45" s="83">
        <v>-23.32</v>
      </c>
      <c r="H45" s="77"/>
      <c r="I45" s="32">
        <v>43</v>
      </c>
      <c r="J45" s="83">
        <v>23.32</v>
      </c>
      <c r="K45" s="83">
        <v>0</v>
      </c>
      <c r="L45" s="83">
        <v>0</v>
      </c>
      <c r="M45" s="83">
        <v>19.68</v>
      </c>
      <c r="N45" s="83">
        <v>43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-19.68</v>
      </c>
      <c r="AG45" s="83">
        <v>0</v>
      </c>
      <c r="AH45" s="83">
        <v>0</v>
      </c>
      <c r="AI45" s="83">
        <v>-19.68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23.32</v>
      </c>
      <c r="AV45" s="84">
        <f t="shared" si="13"/>
        <v>0</v>
      </c>
      <c r="AW45" s="84">
        <f t="shared" si="13"/>
        <v>0</v>
      </c>
      <c r="AX45" s="84">
        <f t="shared" si="13"/>
        <v>19.68</v>
      </c>
      <c r="AY45" s="84">
        <f t="shared" si="14"/>
        <v>-43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233.2</v>
      </c>
      <c r="CF45" s="81">
        <f t="shared" si="5"/>
        <v>0</v>
      </c>
      <c r="CG45" s="81">
        <f t="shared" si="5"/>
        <v>0</v>
      </c>
      <c r="CH45" s="81">
        <f t="shared" si="5"/>
        <v>196.8</v>
      </c>
      <c r="CI45" s="81">
        <f t="shared" si="24"/>
        <v>430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23.32</v>
      </c>
      <c r="DG45" s="82">
        <f t="shared" si="32"/>
        <v>-43</v>
      </c>
      <c r="DH45" s="82">
        <f t="shared" si="33"/>
        <v>0</v>
      </c>
      <c r="DI45" s="82">
        <f t="shared" si="34"/>
        <v>0</v>
      </c>
      <c r="DJ45" s="82">
        <f t="shared" si="35"/>
        <v>19.68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-17.896999999999998</v>
      </c>
      <c r="D46" s="83">
        <v>0</v>
      </c>
      <c r="E46" s="83">
        <v>0</v>
      </c>
      <c r="F46" s="83">
        <v>0</v>
      </c>
      <c r="G46" s="83">
        <v>-17.896999999999998</v>
      </c>
      <c r="H46" s="77"/>
      <c r="I46" s="32">
        <v>44</v>
      </c>
      <c r="J46" s="83">
        <v>17.896999999999998</v>
      </c>
      <c r="K46" s="83">
        <v>0</v>
      </c>
      <c r="L46" s="83">
        <v>0</v>
      </c>
      <c r="M46" s="83">
        <v>15.103</v>
      </c>
      <c r="N46" s="83">
        <v>33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-15.103</v>
      </c>
      <c r="AG46" s="83">
        <v>0</v>
      </c>
      <c r="AH46" s="83">
        <v>0</v>
      </c>
      <c r="AI46" s="83">
        <v>-15.103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17.896999999999998</v>
      </c>
      <c r="AV46" s="84">
        <f t="shared" si="13"/>
        <v>0</v>
      </c>
      <c r="AW46" s="84">
        <f t="shared" si="13"/>
        <v>0</v>
      </c>
      <c r="AX46" s="84">
        <f t="shared" si="13"/>
        <v>15.103</v>
      </c>
      <c r="AY46" s="84">
        <f t="shared" si="14"/>
        <v>-33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178.96999999999997</v>
      </c>
      <c r="CF46" s="81">
        <f t="shared" si="5"/>
        <v>0</v>
      </c>
      <c r="CG46" s="81">
        <f t="shared" si="5"/>
        <v>0</v>
      </c>
      <c r="CH46" s="81">
        <f t="shared" si="5"/>
        <v>151.03</v>
      </c>
      <c r="CI46" s="81">
        <f t="shared" si="24"/>
        <v>330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17.896999999999998</v>
      </c>
      <c r="DG46" s="82">
        <f t="shared" si="32"/>
        <v>-33</v>
      </c>
      <c r="DH46" s="82">
        <f t="shared" si="33"/>
        <v>0</v>
      </c>
      <c r="DI46" s="82">
        <f t="shared" si="34"/>
        <v>0</v>
      </c>
      <c r="DJ46" s="82">
        <f t="shared" si="35"/>
        <v>15.103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-9.7620000000000005</v>
      </c>
      <c r="D47" s="83">
        <v>0</v>
      </c>
      <c r="E47" s="83">
        <v>0</v>
      </c>
      <c r="F47" s="83">
        <v>0</v>
      </c>
      <c r="G47" s="83">
        <v>-9.7620000000000005</v>
      </c>
      <c r="H47" s="77"/>
      <c r="I47" s="32">
        <v>45</v>
      </c>
      <c r="J47" s="83">
        <v>9.7620000000000005</v>
      </c>
      <c r="K47" s="83">
        <v>0</v>
      </c>
      <c r="L47" s="83">
        <v>0</v>
      </c>
      <c r="M47" s="83">
        <v>8.2379999999999995</v>
      </c>
      <c r="N47" s="83">
        <v>18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-8.2379999999999995</v>
      </c>
      <c r="AG47" s="83">
        <v>0</v>
      </c>
      <c r="AH47" s="83">
        <v>0</v>
      </c>
      <c r="AI47" s="83">
        <v>-8.2379999999999995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9.7620000000000005</v>
      </c>
      <c r="AV47" s="84">
        <f t="shared" si="13"/>
        <v>0</v>
      </c>
      <c r="AW47" s="84">
        <f t="shared" si="13"/>
        <v>0</v>
      </c>
      <c r="AX47" s="84">
        <f t="shared" si="13"/>
        <v>8.2379999999999995</v>
      </c>
      <c r="AY47" s="84">
        <f t="shared" si="14"/>
        <v>-18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97.62</v>
      </c>
      <c r="CF47" s="81">
        <f t="shared" si="5"/>
        <v>0</v>
      </c>
      <c r="CG47" s="81">
        <f t="shared" si="5"/>
        <v>0</v>
      </c>
      <c r="CH47" s="81">
        <f t="shared" si="5"/>
        <v>82.38</v>
      </c>
      <c r="CI47" s="81">
        <f t="shared" si="24"/>
        <v>180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9.7620000000000005</v>
      </c>
      <c r="DG47" s="82">
        <f t="shared" si="32"/>
        <v>-18</v>
      </c>
      <c r="DH47" s="82">
        <f t="shared" si="33"/>
        <v>0</v>
      </c>
      <c r="DI47" s="82">
        <f t="shared" si="34"/>
        <v>0</v>
      </c>
      <c r="DJ47" s="82">
        <f t="shared" si="35"/>
        <v>8.2379999999999995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-4.3390000000000004</v>
      </c>
      <c r="D48" s="83">
        <v>0</v>
      </c>
      <c r="E48" s="83">
        <v>0</v>
      </c>
      <c r="F48" s="83">
        <v>0</v>
      </c>
      <c r="G48" s="83">
        <v>-4.3390000000000004</v>
      </c>
      <c r="H48" s="77"/>
      <c r="I48" s="32">
        <v>46</v>
      </c>
      <c r="J48" s="83">
        <v>4.3390000000000004</v>
      </c>
      <c r="K48" s="83">
        <v>0</v>
      </c>
      <c r="L48" s="83">
        <v>0</v>
      </c>
      <c r="M48" s="83">
        <v>3.661</v>
      </c>
      <c r="N48" s="83">
        <v>8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-3.661</v>
      </c>
      <c r="AG48" s="83">
        <v>0</v>
      </c>
      <c r="AH48" s="83">
        <v>0</v>
      </c>
      <c r="AI48" s="83">
        <v>-3.661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4.3390000000000004</v>
      </c>
      <c r="AV48" s="84">
        <f t="shared" si="13"/>
        <v>0</v>
      </c>
      <c r="AW48" s="84">
        <f t="shared" si="13"/>
        <v>0</v>
      </c>
      <c r="AX48" s="84">
        <f t="shared" si="13"/>
        <v>3.661</v>
      </c>
      <c r="AY48" s="84">
        <f t="shared" si="14"/>
        <v>-8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43.39</v>
      </c>
      <c r="CF48" s="81">
        <f t="shared" si="5"/>
        <v>0</v>
      </c>
      <c r="CG48" s="81">
        <f t="shared" si="5"/>
        <v>0</v>
      </c>
      <c r="CH48" s="81">
        <f t="shared" si="5"/>
        <v>36.61</v>
      </c>
      <c r="CI48" s="81">
        <f t="shared" si="24"/>
        <v>80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4.3390000000000004</v>
      </c>
      <c r="DG48" s="82">
        <f t="shared" si="32"/>
        <v>-8</v>
      </c>
      <c r="DH48" s="82">
        <f t="shared" si="33"/>
        <v>0</v>
      </c>
      <c r="DI48" s="82">
        <f t="shared" si="34"/>
        <v>0</v>
      </c>
      <c r="DJ48" s="82">
        <f t="shared" si="35"/>
        <v>3.661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-11.329000000000001</v>
      </c>
      <c r="G81" s="83">
        <v>-11.329000000000001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-7.02</v>
      </c>
      <c r="N81" s="83">
        <v>-7.02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11.329000000000001</v>
      </c>
      <c r="AF81" s="83">
        <v>7.02</v>
      </c>
      <c r="AG81" s="83">
        <v>0</v>
      </c>
      <c r="AH81" s="83">
        <v>0</v>
      </c>
      <c r="AI81" s="83">
        <v>18.349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11.329000000000001</v>
      </c>
      <c r="BQ81" s="84">
        <f t="shared" si="47"/>
        <v>7.02</v>
      </c>
      <c r="BR81" s="84">
        <f t="shared" si="47"/>
        <v>0</v>
      </c>
      <c r="BS81" s="84">
        <f t="shared" si="47"/>
        <v>0</v>
      </c>
      <c r="BT81" s="84">
        <f t="shared" si="48"/>
        <v>-18.349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113.29</v>
      </c>
      <c r="DA81" s="81">
        <f t="shared" si="57"/>
        <v>70.199999999999989</v>
      </c>
      <c r="DB81" s="81">
        <f t="shared" si="57"/>
        <v>0</v>
      </c>
      <c r="DC81" s="81">
        <f t="shared" si="57"/>
        <v>0</v>
      </c>
      <c r="DD81" s="81">
        <f t="shared" si="58"/>
        <v>183.49</v>
      </c>
      <c r="DF81" s="82">
        <f t="shared" si="59"/>
        <v>11.329000000000001</v>
      </c>
      <c r="DG81" s="82">
        <f t="shared" si="60"/>
        <v>7.02</v>
      </c>
      <c r="DH81" s="82">
        <f t="shared" si="61"/>
        <v>0</v>
      </c>
      <c r="DI81" s="82">
        <f t="shared" si="62"/>
        <v>0</v>
      </c>
      <c r="DJ81" s="82">
        <f t="shared" si="63"/>
        <v>-18.349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-13.97</v>
      </c>
      <c r="G82" s="83">
        <v>-13.97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-8.6549999999999994</v>
      </c>
      <c r="N82" s="83">
        <v>-8.6549999999999994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13.97</v>
      </c>
      <c r="AF82" s="83">
        <v>8.6549999999999994</v>
      </c>
      <c r="AG82" s="83">
        <v>0</v>
      </c>
      <c r="AH82" s="83">
        <v>0</v>
      </c>
      <c r="AI82" s="83">
        <v>22.625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13.97</v>
      </c>
      <c r="BQ82" s="84">
        <f t="shared" si="47"/>
        <v>8.6549999999999994</v>
      </c>
      <c r="BR82" s="84">
        <f t="shared" si="47"/>
        <v>0</v>
      </c>
      <c r="BS82" s="84">
        <f t="shared" si="47"/>
        <v>0</v>
      </c>
      <c r="BT82" s="84">
        <f t="shared" si="48"/>
        <v>-22.625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139.70000000000002</v>
      </c>
      <c r="DA82" s="81">
        <f t="shared" si="57"/>
        <v>86.55</v>
      </c>
      <c r="DB82" s="81">
        <f t="shared" si="57"/>
        <v>0</v>
      </c>
      <c r="DC82" s="81">
        <f t="shared" si="57"/>
        <v>0</v>
      </c>
      <c r="DD82" s="81">
        <f t="shared" si="58"/>
        <v>226.25</v>
      </c>
      <c r="DF82" s="82">
        <f t="shared" si="59"/>
        <v>13.97</v>
      </c>
      <c r="DG82" s="82">
        <f t="shared" si="60"/>
        <v>8.6549999999999994</v>
      </c>
      <c r="DH82" s="82">
        <f t="shared" si="61"/>
        <v>0</v>
      </c>
      <c r="DI82" s="82">
        <f t="shared" si="62"/>
        <v>0</v>
      </c>
      <c r="DJ82" s="82">
        <f t="shared" si="63"/>
        <v>-22.625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-25.638999999999999</v>
      </c>
      <c r="G83" s="83">
        <v>-25.638999999999999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-15.885999999999999</v>
      </c>
      <c r="N83" s="83">
        <v>-15.885999999999999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25.638999999999999</v>
      </c>
      <c r="AF83" s="83">
        <v>15.885999999999999</v>
      </c>
      <c r="AG83" s="83">
        <v>0</v>
      </c>
      <c r="AH83" s="83">
        <v>0</v>
      </c>
      <c r="AI83" s="83">
        <v>41.524999999999999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25.638999999999999</v>
      </c>
      <c r="BQ83" s="84">
        <f t="shared" si="47"/>
        <v>15.885999999999999</v>
      </c>
      <c r="BR83" s="84">
        <f t="shared" si="47"/>
        <v>0</v>
      </c>
      <c r="BS83" s="84">
        <f t="shared" si="47"/>
        <v>0</v>
      </c>
      <c r="BT83" s="84">
        <f t="shared" si="48"/>
        <v>-41.524999999999999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256.39</v>
      </c>
      <c r="DA83" s="81">
        <f t="shared" si="57"/>
        <v>158.85999999999999</v>
      </c>
      <c r="DB83" s="81">
        <f t="shared" si="57"/>
        <v>0</v>
      </c>
      <c r="DC83" s="81">
        <f t="shared" si="57"/>
        <v>0</v>
      </c>
      <c r="DD83" s="81">
        <f t="shared" si="58"/>
        <v>415.25</v>
      </c>
      <c r="DF83" s="82">
        <f t="shared" si="59"/>
        <v>25.638999999999999</v>
      </c>
      <c r="DG83" s="82">
        <f t="shared" si="60"/>
        <v>15.885999999999999</v>
      </c>
      <c r="DH83" s="82">
        <f t="shared" si="61"/>
        <v>0</v>
      </c>
      <c r="DI83" s="82">
        <f t="shared" si="62"/>
        <v>0</v>
      </c>
      <c r="DJ83" s="82">
        <f t="shared" si="63"/>
        <v>-41.524999999999999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-32.46</v>
      </c>
      <c r="G84" s="83">
        <v>-32.46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-20.111999999999998</v>
      </c>
      <c r="N84" s="83">
        <v>-20.111999999999998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32.46</v>
      </c>
      <c r="AF84" s="83">
        <v>20.111999999999998</v>
      </c>
      <c r="AG84" s="83">
        <v>0</v>
      </c>
      <c r="AH84" s="83">
        <v>0</v>
      </c>
      <c r="AI84" s="83">
        <v>52.572000000000003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32.46</v>
      </c>
      <c r="BQ84" s="84">
        <f t="shared" si="47"/>
        <v>20.111999999999998</v>
      </c>
      <c r="BR84" s="84">
        <f t="shared" si="47"/>
        <v>0</v>
      </c>
      <c r="BS84" s="84">
        <f t="shared" si="47"/>
        <v>0</v>
      </c>
      <c r="BT84" s="84">
        <f t="shared" si="48"/>
        <v>-52.572000000000003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324.60000000000002</v>
      </c>
      <c r="DA84" s="81">
        <f t="shared" si="57"/>
        <v>201.11999999999998</v>
      </c>
      <c r="DB84" s="81">
        <f t="shared" si="57"/>
        <v>0</v>
      </c>
      <c r="DC84" s="81">
        <f t="shared" si="57"/>
        <v>0</v>
      </c>
      <c r="DD84" s="81">
        <f t="shared" si="58"/>
        <v>525.72</v>
      </c>
      <c r="DF84" s="82">
        <f t="shared" si="59"/>
        <v>32.46</v>
      </c>
      <c r="DG84" s="82">
        <f t="shared" si="60"/>
        <v>20.111999999999998</v>
      </c>
      <c r="DH84" s="82">
        <f t="shared" si="61"/>
        <v>0</v>
      </c>
      <c r="DI84" s="82">
        <f t="shared" si="62"/>
        <v>0</v>
      </c>
      <c r="DJ84" s="82">
        <f t="shared" si="63"/>
        <v>-52.572000000000003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-47.179000000000002</v>
      </c>
      <c r="G85" s="83">
        <v>-47.179000000000002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-29.231000000000002</v>
      </c>
      <c r="N85" s="83">
        <v>-29.231000000000002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47.179000000000002</v>
      </c>
      <c r="AF85" s="83">
        <v>29.231000000000002</v>
      </c>
      <c r="AG85" s="83">
        <v>0</v>
      </c>
      <c r="AH85" s="83">
        <v>0</v>
      </c>
      <c r="AI85" s="83">
        <v>76.41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47.179000000000002</v>
      </c>
      <c r="BQ85" s="84">
        <f t="shared" si="47"/>
        <v>29.231000000000002</v>
      </c>
      <c r="BR85" s="84">
        <f t="shared" si="47"/>
        <v>0</v>
      </c>
      <c r="BS85" s="84">
        <f t="shared" si="47"/>
        <v>0</v>
      </c>
      <c r="BT85" s="84">
        <f t="shared" si="48"/>
        <v>-76.41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471.79</v>
      </c>
      <c r="DA85" s="81">
        <f t="shared" si="57"/>
        <v>292.31</v>
      </c>
      <c r="DB85" s="81">
        <f t="shared" si="57"/>
        <v>0</v>
      </c>
      <c r="DC85" s="81">
        <f t="shared" si="57"/>
        <v>0</v>
      </c>
      <c r="DD85" s="81">
        <f t="shared" si="58"/>
        <v>764.1</v>
      </c>
      <c r="DF85" s="82">
        <f t="shared" si="59"/>
        <v>47.179000000000002</v>
      </c>
      <c r="DG85" s="82">
        <f t="shared" si="60"/>
        <v>29.231000000000002</v>
      </c>
      <c r="DH85" s="82">
        <f t="shared" si="61"/>
        <v>0</v>
      </c>
      <c r="DI85" s="82">
        <f t="shared" si="62"/>
        <v>0</v>
      </c>
      <c r="DJ85" s="82">
        <f t="shared" si="63"/>
        <v>-76.41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-59.277000000000001</v>
      </c>
      <c r="G86" s="83">
        <v>-59.277000000000001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-36.726999999999997</v>
      </c>
      <c r="N86" s="83">
        <v>-36.726999999999997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59.277000000000001</v>
      </c>
      <c r="AF86" s="83">
        <v>36.726999999999997</v>
      </c>
      <c r="AG86" s="83">
        <v>0</v>
      </c>
      <c r="AH86" s="83">
        <v>0</v>
      </c>
      <c r="AI86" s="83">
        <v>96.004000000000005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59.277000000000001</v>
      </c>
      <c r="BQ86" s="84">
        <f t="shared" si="47"/>
        <v>36.726999999999997</v>
      </c>
      <c r="BR86" s="84">
        <f t="shared" si="47"/>
        <v>0</v>
      </c>
      <c r="BS86" s="84">
        <f t="shared" si="47"/>
        <v>0</v>
      </c>
      <c r="BT86" s="84">
        <f t="shared" si="48"/>
        <v>-96.003999999999991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592.77</v>
      </c>
      <c r="DA86" s="81">
        <f t="shared" si="57"/>
        <v>367.27</v>
      </c>
      <c r="DB86" s="81">
        <f t="shared" si="57"/>
        <v>0</v>
      </c>
      <c r="DC86" s="81">
        <f t="shared" si="57"/>
        <v>0</v>
      </c>
      <c r="DD86" s="81">
        <f t="shared" si="58"/>
        <v>960.04</v>
      </c>
      <c r="DF86" s="82">
        <f t="shared" si="59"/>
        <v>59.277000000000001</v>
      </c>
      <c r="DG86" s="82">
        <f t="shared" si="60"/>
        <v>36.726999999999997</v>
      </c>
      <c r="DH86" s="82">
        <f t="shared" si="61"/>
        <v>0</v>
      </c>
      <c r="DI86" s="82">
        <f t="shared" si="62"/>
        <v>0</v>
      </c>
      <c r="DJ86" s="82">
        <f t="shared" si="63"/>
        <v>-96.003999999999991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-72.747</v>
      </c>
      <c r="G87" s="83">
        <v>-72.747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-45.073999999999998</v>
      </c>
      <c r="N87" s="83">
        <v>-45.073999999999998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72.747</v>
      </c>
      <c r="AF87" s="83">
        <v>45.073999999999998</v>
      </c>
      <c r="AG87" s="83">
        <v>0</v>
      </c>
      <c r="AH87" s="83">
        <v>0</v>
      </c>
      <c r="AI87" s="83">
        <v>117.821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72.747</v>
      </c>
      <c r="BQ87" s="84">
        <f t="shared" si="47"/>
        <v>45.073999999999998</v>
      </c>
      <c r="BR87" s="84">
        <f t="shared" si="47"/>
        <v>0</v>
      </c>
      <c r="BS87" s="84">
        <f t="shared" si="47"/>
        <v>0</v>
      </c>
      <c r="BT87" s="84">
        <f t="shared" si="48"/>
        <v>-117.821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727.47</v>
      </c>
      <c r="DA87" s="81">
        <f t="shared" si="57"/>
        <v>450.74</v>
      </c>
      <c r="DB87" s="81">
        <f t="shared" si="57"/>
        <v>0</v>
      </c>
      <c r="DC87" s="81">
        <f t="shared" si="57"/>
        <v>0</v>
      </c>
      <c r="DD87" s="81">
        <f t="shared" si="58"/>
        <v>1178.21</v>
      </c>
      <c r="DF87" s="82">
        <f t="shared" si="59"/>
        <v>72.747</v>
      </c>
      <c r="DG87" s="82">
        <f t="shared" si="60"/>
        <v>45.073999999999998</v>
      </c>
      <c r="DH87" s="82">
        <f t="shared" si="61"/>
        <v>0</v>
      </c>
      <c r="DI87" s="82">
        <f t="shared" si="62"/>
        <v>0</v>
      </c>
      <c r="DJ87" s="82">
        <f t="shared" si="63"/>
        <v>-117.821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-63.968000000000004</v>
      </c>
      <c r="G88" s="83">
        <v>-63.968000000000004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-39.634</v>
      </c>
      <c r="N88" s="83">
        <v>-39.634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63.968000000000004</v>
      </c>
      <c r="AF88" s="83">
        <v>39.634</v>
      </c>
      <c r="AG88" s="83">
        <v>0</v>
      </c>
      <c r="AH88" s="83">
        <v>0</v>
      </c>
      <c r="AI88" s="83">
        <v>103.602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63.968000000000004</v>
      </c>
      <c r="BQ88" s="84">
        <f t="shared" si="47"/>
        <v>39.634</v>
      </c>
      <c r="BR88" s="84">
        <f t="shared" si="47"/>
        <v>0</v>
      </c>
      <c r="BS88" s="84">
        <f t="shared" si="47"/>
        <v>0</v>
      </c>
      <c r="BT88" s="84">
        <f t="shared" si="48"/>
        <v>-103.602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639.68000000000006</v>
      </c>
      <c r="DA88" s="81">
        <f t="shared" si="57"/>
        <v>396.34000000000003</v>
      </c>
      <c r="DB88" s="81">
        <f t="shared" si="57"/>
        <v>0</v>
      </c>
      <c r="DC88" s="81">
        <f t="shared" si="57"/>
        <v>0</v>
      </c>
      <c r="DD88" s="81">
        <f t="shared" si="58"/>
        <v>1036.02</v>
      </c>
      <c r="DF88" s="82">
        <f t="shared" si="59"/>
        <v>63.968000000000004</v>
      </c>
      <c r="DG88" s="82">
        <f t="shared" si="60"/>
        <v>39.634</v>
      </c>
      <c r="DH88" s="82">
        <f t="shared" si="61"/>
        <v>0</v>
      </c>
      <c r="DI88" s="82">
        <f t="shared" si="62"/>
        <v>0</v>
      </c>
      <c r="DJ88" s="82">
        <f t="shared" si="63"/>
        <v>-103.602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-51.234999999999999</v>
      </c>
      <c r="G89" s="83">
        <v>-51.234999999999999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-31.744</v>
      </c>
      <c r="N89" s="83">
        <v>-31.744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51.234999999999999</v>
      </c>
      <c r="AF89" s="83">
        <v>31.744</v>
      </c>
      <c r="AG89" s="83">
        <v>0</v>
      </c>
      <c r="AH89" s="83">
        <v>0</v>
      </c>
      <c r="AI89" s="83">
        <v>82.978999999999999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51.234999999999999</v>
      </c>
      <c r="BQ89" s="84">
        <f t="shared" si="47"/>
        <v>31.744</v>
      </c>
      <c r="BR89" s="84">
        <f t="shared" si="47"/>
        <v>0</v>
      </c>
      <c r="BS89" s="84">
        <f t="shared" si="47"/>
        <v>0</v>
      </c>
      <c r="BT89" s="84">
        <f t="shared" si="48"/>
        <v>-82.978999999999999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512.35</v>
      </c>
      <c r="DA89" s="81">
        <f t="shared" si="57"/>
        <v>317.44</v>
      </c>
      <c r="DB89" s="81">
        <f t="shared" si="57"/>
        <v>0</v>
      </c>
      <c r="DC89" s="81">
        <f t="shared" si="57"/>
        <v>0</v>
      </c>
      <c r="DD89" s="81">
        <f t="shared" si="58"/>
        <v>829.79</v>
      </c>
      <c r="DF89" s="82">
        <f t="shared" si="59"/>
        <v>51.234999999999999</v>
      </c>
      <c r="DG89" s="82">
        <f t="shared" si="60"/>
        <v>31.744</v>
      </c>
      <c r="DH89" s="82">
        <f t="shared" si="61"/>
        <v>0</v>
      </c>
      <c r="DI89" s="82">
        <f t="shared" si="62"/>
        <v>0</v>
      </c>
      <c r="DJ89" s="82">
        <f t="shared" si="63"/>
        <v>-82.978999999999999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0.20339500000000008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3.5355000000000004E-2</v>
      </c>
      <c r="AY99" s="88">
        <f t="shared" si="65"/>
        <v>-0.23874999999999999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9.4451000000000007E-2</v>
      </c>
      <c r="BQ99" s="88">
        <f t="shared" ref="BQ99:BT99" si="68">SUM(BQ3:BQ98)/4000</f>
        <v>5.8520749999999996E-2</v>
      </c>
      <c r="BR99" s="88">
        <f t="shared" si="68"/>
        <v>0</v>
      </c>
      <c r="BS99" s="88">
        <f t="shared" si="68"/>
        <v>0</v>
      </c>
      <c r="BT99" s="88">
        <f t="shared" si="68"/>
        <v>-0.15297175000000002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0.20339499999999999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3.5355000000000004E-2</v>
      </c>
      <c r="CI99" s="90">
        <f t="shared" si="70"/>
        <v>0.23874999999999999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9.4451000000000007E-2</v>
      </c>
      <c r="DA99" s="90">
        <f t="shared" ref="DA99:DD99" si="73">SUM(DA3:DA98)/40000</f>
        <v>5.8520749999999996E-2</v>
      </c>
      <c r="DB99" s="90">
        <f t="shared" si="73"/>
        <v>0</v>
      </c>
      <c r="DC99" s="90">
        <f t="shared" si="73"/>
        <v>0</v>
      </c>
      <c r="DD99" s="90">
        <f t="shared" si="73"/>
        <v>0.15297174999999999</v>
      </c>
      <c r="DE99" s="87"/>
      <c r="DF99" s="82">
        <f t="shared" si="59"/>
        <v>0.29784600000000006</v>
      </c>
      <c r="DG99" s="82">
        <f t="shared" si="60"/>
        <v>-0.18022925000000001</v>
      </c>
      <c r="DH99" s="82">
        <f t="shared" si="61"/>
        <v>0</v>
      </c>
      <c r="DI99" s="82">
        <f t="shared" si="62"/>
        <v>0</v>
      </c>
      <c r="DJ99" s="82">
        <f t="shared" si="63"/>
        <v>-0.11761675000000002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327.58999999999997</v>
      </c>
      <c r="I3" s="175">
        <f ca="1">INDIRECT("BRPL_EOD!" &amp; $V$3 &amp; X3)</f>
        <v>245.59</v>
      </c>
      <c r="J3" s="173">
        <f ca="1">INDIRECT("BYPL_EOD!" &amp; $V$3 &amp; X3)</f>
        <v>79.11</v>
      </c>
      <c r="K3" s="173">
        <f ca="1">INDIRECT("TPDDL_EOD!" &amp; $V$3 &amp; X3)</f>
        <v>2.89</v>
      </c>
      <c r="L3" s="173">
        <f ca="1">INDIRECT("NDMC_EOD!" &amp; $V$3 &amp; X3)</f>
        <v>0</v>
      </c>
      <c r="M3" s="174">
        <f ca="1">SUM(I3:L3)</f>
        <v>327.58999999999997</v>
      </c>
      <c r="N3" s="172">
        <f ca="1">INDIRECT("BRPL_ISGS_exbus!" &amp; $V$3 &amp; X3)</f>
        <v>245.59</v>
      </c>
      <c r="O3" s="173">
        <f ca="1">INDIRECT("BYPL_ISGS_exbus!" &amp; $V$3 &amp; X3)</f>
        <v>79.11</v>
      </c>
      <c r="P3" s="173">
        <f ca="1">INDIRECT("TPDDL_ISGS_exbus!" &amp; $V$3 &amp; X3)</f>
        <v>2.89</v>
      </c>
      <c r="Q3" s="173">
        <f ca="1">INDIRECT("NDMC_ISGS_exbus!" &amp; $V$3 &amp; X3)</f>
        <v>0</v>
      </c>
      <c r="R3" s="174">
        <f ca="1">SUM(N3:Q3)</f>
        <v>327.58999999999997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327.58999999999997</v>
      </c>
      <c r="I4" s="180">
        <f t="shared" ref="I4:I67" ca="1" si="5">INDIRECT("BRPL_EOD!" &amp; $V$3 &amp; X4)</f>
        <v>245.59</v>
      </c>
      <c r="J4" s="177">
        <f t="shared" ref="J4:J67" ca="1" si="6">INDIRECT("BYPL_EOD!" &amp; $V$3 &amp; X4)</f>
        <v>79.11</v>
      </c>
      <c r="K4" s="177">
        <f t="shared" ref="K4:K67" ca="1" si="7">INDIRECT("TPDDL_EOD!" &amp; $V$3 &amp; X4)</f>
        <v>2.89</v>
      </c>
      <c r="L4" s="177">
        <f t="shared" ref="L4:L67" ca="1" si="8">INDIRECT("NDMC_EOD!" &amp; $V$3 &amp; X4)</f>
        <v>0</v>
      </c>
      <c r="M4" s="178">
        <f t="shared" ref="M4:M67" ca="1" si="9">SUM(I4:L4)</f>
        <v>327.58999999999997</v>
      </c>
      <c r="N4" s="176">
        <f t="shared" ref="N4:N67" ca="1" si="10">INDIRECT("BRPL_ISGS_exbus!" &amp; $V$3 &amp; X4)</f>
        <v>245.59</v>
      </c>
      <c r="O4" s="177">
        <f t="shared" ref="O4:O67" ca="1" si="11">INDIRECT("BYPL_ISGS_exbus!" &amp; $V$3 &amp; X4)</f>
        <v>79.11</v>
      </c>
      <c r="P4" s="177">
        <f t="shared" ref="P4:P67" ca="1" si="12">INDIRECT("TPDDL_ISGS_exbus!" &amp; $V$3 &amp; X4)</f>
        <v>2.89</v>
      </c>
      <c r="Q4" s="177">
        <f t="shared" ref="Q4:Q67" ca="1" si="13">INDIRECT("NDMC_ISGS_exbus!" &amp; $V$3 &amp; X4)</f>
        <v>0</v>
      </c>
      <c r="R4" s="178">
        <f t="shared" ref="R4:R67" ca="1" si="14">SUM(N4:Q4)</f>
        <v>327.58999999999997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327.58999999999997</v>
      </c>
      <c r="I5" s="180">
        <f t="shared" ca="1" si="5"/>
        <v>245.59</v>
      </c>
      <c r="J5" s="177">
        <f t="shared" ca="1" si="6"/>
        <v>79.11</v>
      </c>
      <c r="K5" s="177">
        <f t="shared" ca="1" si="7"/>
        <v>2.89</v>
      </c>
      <c r="L5" s="177">
        <f t="shared" ca="1" si="8"/>
        <v>0</v>
      </c>
      <c r="M5" s="178">
        <f t="shared" ca="1" si="9"/>
        <v>327.58999999999997</v>
      </c>
      <c r="N5" s="176">
        <f t="shared" ca="1" si="10"/>
        <v>245.59</v>
      </c>
      <c r="O5" s="177">
        <f t="shared" ca="1" si="11"/>
        <v>79.11</v>
      </c>
      <c r="P5" s="177">
        <f t="shared" ca="1" si="12"/>
        <v>2.89</v>
      </c>
      <c r="Q5" s="177">
        <f t="shared" ca="1" si="13"/>
        <v>0</v>
      </c>
      <c r="R5" s="178">
        <f t="shared" ca="1" si="14"/>
        <v>327.58999999999997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327.58999999999997</v>
      </c>
      <c r="I6" s="180">
        <f t="shared" ca="1" si="5"/>
        <v>245.59</v>
      </c>
      <c r="J6" s="177">
        <f t="shared" ca="1" si="6"/>
        <v>79.11</v>
      </c>
      <c r="K6" s="177">
        <f t="shared" ca="1" si="7"/>
        <v>2.89</v>
      </c>
      <c r="L6" s="177">
        <f t="shared" ca="1" si="8"/>
        <v>0</v>
      </c>
      <c r="M6" s="178">
        <f t="shared" ca="1" si="9"/>
        <v>327.58999999999997</v>
      </c>
      <c r="N6" s="176">
        <f t="shared" ca="1" si="10"/>
        <v>245.59</v>
      </c>
      <c r="O6" s="177">
        <f t="shared" ca="1" si="11"/>
        <v>79.11</v>
      </c>
      <c r="P6" s="177">
        <f t="shared" ca="1" si="12"/>
        <v>2.89</v>
      </c>
      <c r="Q6" s="177">
        <f t="shared" ca="1" si="13"/>
        <v>0</v>
      </c>
      <c r="R6" s="178">
        <f t="shared" ca="1" si="14"/>
        <v>327.58999999999997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327.58999999999997</v>
      </c>
      <c r="I7" s="180">
        <f t="shared" ca="1" si="5"/>
        <v>245.59</v>
      </c>
      <c r="J7" s="177">
        <f t="shared" ca="1" si="6"/>
        <v>79.11</v>
      </c>
      <c r="K7" s="177">
        <f t="shared" ca="1" si="7"/>
        <v>2.89</v>
      </c>
      <c r="L7" s="177">
        <f t="shared" ca="1" si="8"/>
        <v>0</v>
      </c>
      <c r="M7" s="178">
        <f t="shared" ca="1" si="9"/>
        <v>327.58999999999997</v>
      </c>
      <c r="N7" s="176">
        <f t="shared" ca="1" si="10"/>
        <v>245.59</v>
      </c>
      <c r="O7" s="177">
        <f t="shared" ca="1" si="11"/>
        <v>79.11</v>
      </c>
      <c r="P7" s="177">
        <f t="shared" ca="1" si="12"/>
        <v>2.89</v>
      </c>
      <c r="Q7" s="177">
        <f t="shared" ca="1" si="13"/>
        <v>0</v>
      </c>
      <c r="R7" s="178">
        <f t="shared" ca="1" si="14"/>
        <v>327.58999999999997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327.58999999999997</v>
      </c>
      <c r="I8" s="180">
        <f t="shared" ca="1" si="5"/>
        <v>245.59</v>
      </c>
      <c r="J8" s="177">
        <f t="shared" ca="1" si="6"/>
        <v>79.11</v>
      </c>
      <c r="K8" s="177">
        <f t="shared" ca="1" si="7"/>
        <v>2.89</v>
      </c>
      <c r="L8" s="177">
        <f t="shared" ca="1" si="8"/>
        <v>0</v>
      </c>
      <c r="M8" s="178">
        <f t="shared" ca="1" si="9"/>
        <v>327.58999999999997</v>
      </c>
      <c r="N8" s="176">
        <f t="shared" ca="1" si="10"/>
        <v>245.59</v>
      </c>
      <c r="O8" s="177">
        <f t="shared" ca="1" si="11"/>
        <v>79.11</v>
      </c>
      <c r="P8" s="177">
        <f t="shared" ca="1" si="12"/>
        <v>2.89</v>
      </c>
      <c r="Q8" s="177">
        <f t="shared" ca="1" si="13"/>
        <v>0</v>
      </c>
      <c r="R8" s="178">
        <f t="shared" ca="1" si="14"/>
        <v>327.58999999999997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327.58999999999997</v>
      </c>
      <c r="I9" s="180">
        <f t="shared" ca="1" si="5"/>
        <v>245.59</v>
      </c>
      <c r="J9" s="177">
        <f t="shared" ca="1" si="6"/>
        <v>79.11</v>
      </c>
      <c r="K9" s="177">
        <f t="shared" ca="1" si="7"/>
        <v>2.89</v>
      </c>
      <c r="L9" s="177">
        <f t="shared" ca="1" si="8"/>
        <v>0</v>
      </c>
      <c r="M9" s="178">
        <f t="shared" ca="1" si="9"/>
        <v>327.58999999999997</v>
      </c>
      <c r="N9" s="176">
        <f t="shared" ca="1" si="10"/>
        <v>245.59</v>
      </c>
      <c r="O9" s="177">
        <f t="shared" ca="1" si="11"/>
        <v>79.11</v>
      </c>
      <c r="P9" s="177">
        <f t="shared" ca="1" si="12"/>
        <v>2.89</v>
      </c>
      <c r="Q9" s="177">
        <f t="shared" ca="1" si="13"/>
        <v>0</v>
      </c>
      <c r="R9" s="178">
        <f t="shared" ca="1" si="14"/>
        <v>327.58999999999997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327.58999999999997</v>
      </c>
      <c r="I10" s="180">
        <f t="shared" ca="1" si="5"/>
        <v>245.59</v>
      </c>
      <c r="J10" s="177">
        <f t="shared" ca="1" si="6"/>
        <v>79.11</v>
      </c>
      <c r="K10" s="177">
        <f t="shared" ca="1" si="7"/>
        <v>2.89</v>
      </c>
      <c r="L10" s="177">
        <f t="shared" ca="1" si="8"/>
        <v>0</v>
      </c>
      <c r="M10" s="178">
        <f t="shared" ca="1" si="9"/>
        <v>327.58999999999997</v>
      </c>
      <c r="N10" s="176">
        <f t="shared" ca="1" si="10"/>
        <v>245.59</v>
      </c>
      <c r="O10" s="177">
        <f t="shared" ca="1" si="11"/>
        <v>79.11</v>
      </c>
      <c r="P10" s="177">
        <f t="shared" ca="1" si="12"/>
        <v>2.89</v>
      </c>
      <c r="Q10" s="177">
        <f t="shared" ca="1" si="13"/>
        <v>0</v>
      </c>
      <c r="R10" s="178">
        <f t="shared" ca="1" si="14"/>
        <v>327.58999999999997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292.41000000000003</v>
      </c>
      <c r="I11" s="180">
        <f t="shared" ca="1" si="5"/>
        <v>230</v>
      </c>
      <c r="J11" s="177">
        <f t="shared" ca="1" si="6"/>
        <v>59.04</v>
      </c>
      <c r="K11" s="177">
        <f t="shared" ca="1" si="7"/>
        <v>3.37</v>
      </c>
      <c r="L11" s="177">
        <f t="shared" ca="1" si="8"/>
        <v>0</v>
      </c>
      <c r="M11" s="178">
        <f t="shared" ca="1" si="9"/>
        <v>292.41000000000003</v>
      </c>
      <c r="N11" s="176">
        <f t="shared" ca="1" si="10"/>
        <v>230</v>
      </c>
      <c r="O11" s="177">
        <f t="shared" ca="1" si="11"/>
        <v>59.04</v>
      </c>
      <c r="P11" s="177">
        <f t="shared" ca="1" si="12"/>
        <v>3.37</v>
      </c>
      <c r="Q11" s="177">
        <f t="shared" ca="1" si="13"/>
        <v>0</v>
      </c>
      <c r="R11" s="178">
        <f t="shared" ca="1" si="14"/>
        <v>292.41000000000003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239.02</v>
      </c>
      <c r="I12" s="180">
        <f t="shared" ca="1" si="5"/>
        <v>192.76</v>
      </c>
      <c r="J12" s="177">
        <f t="shared" ca="1" si="6"/>
        <v>43.37</v>
      </c>
      <c r="K12" s="177">
        <f t="shared" ca="1" si="7"/>
        <v>2.89</v>
      </c>
      <c r="L12" s="177">
        <f t="shared" ca="1" si="8"/>
        <v>0</v>
      </c>
      <c r="M12" s="178">
        <f t="shared" ca="1" si="9"/>
        <v>239.01999999999998</v>
      </c>
      <c r="N12" s="176">
        <f t="shared" ca="1" si="10"/>
        <v>192.76000000000002</v>
      </c>
      <c r="O12" s="177">
        <f t="shared" ca="1" si="11"/>
        <v>43.370000000000005</v>
      </c>
      <c r="P12" s="177">
        <f t="shared" ca="1" si="12"/>
        <v>2.8900000000000006</v>
      </c>
      <c r="Q12" s="177">
        <f t="shared" ca="1" si="13"/>
        <v>0</v>
      </c>
      <c r="R12" s="178">
        <f t="shared" ca="1" si="14"/>
        <v>239.02000000000004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210.11</v>
      </c>
      <c r="I13" s="180">
        <f t="shared" ca="1" si="5"/>
        <v>163.85</v>
      </c>
      <c r="J13" s="177">
        <f t="shared" ca="1" si="6"/>
        <v>43.37</v>
      </c>
      <c r="K13" s="177">
        <f t="shared" ca="1" si="7"/>
        <v>2.89</v>
      </c>
      <c r="L13" s="177">
        <f t="shared" ca="1" si="8"/>
        <v>0</v>
      </c>
      <c r="M13" s="178">
        <f t="shared" ca="1" si="9"/>
        <v>210.10999999999999</v>
      </c>
      <c r="N13" s="176">
        <f t="shared" ca="1" si="10"/>
        <v>163.85000000000002</v>
      </c>
      <c r="O13" s="177">
        <f t="shared" ca="1" si="11"/>
        <v>43.370000000000005</v>
      </c>
      <c r="P13" s="177">
        <f t="shared" ca="1" si="12"/>
        <v>2.8900000000000006</v>
      </c>
      <c r="Q13" s="177">
        <f t="shared" ca="1" si="13"/>
        <v>0</v>
      </c>
      <c r="R13" s="178">
        <f t="shared" ca="1" si="14"/>
        <v>210.11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210.11</v>
      </c>
      <c r="I14" s="180">
        <f t="shared" ca="1" si="5"/>
        <v>163.85</v>
      </c>
      <c r="J14" s="177">
        <f t="shared" ca="1" si="6"/>
        <v>43.37</v>
      </c>
      <c r="K14" s="177">
        <f t="shared" ca="1" si="7"/>
        <v>2.89</v>
      </c>
      <c r="L14" s="177">
        <f t="shared" ca="1" si="8"/>
        <v>0</v>
      </c>
      <c r="M14" s="178">
        <f t="shared" ca="1" si="9"/>
        <v>210.10999999999999</v>
      </c>
      <c r="N14" s="176">
        <f t="shared" ca="1" si="10"/>
        <v>163.85000000000002</v>
      </c>
      <c r="O14" s="177">
        <f t="shared" ca="1" si="11"/>
        <v>43.370000000000005</v>
      </c>
      <c r="P14" s="177">
        <f t="shared" ca="1" si="12"/>
        <v>2.8900000000000006</v>
      </c>
      <c r="Q14" s="177">
        <f t="shared" ca="1" si="13"/>
        <v>0</v>
      </c>
      <c r="R14" s="178">
        <f t="shared" ca="1" si="14"/>
        <v>210.11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210.11</v>
      </c>
      <c r="I15" s="180">
        <f t="shared" ca="1" si="5"/>
        <v>163.85</v>
      </c>
      <c r="J15" s="177">
        <f t="shared" ca="1" si="6"/>
        <v>43.37</v>
      </c>
      <c r="K15" s="177">
        <f t="shared" ca="1" si="7"/>
        <v>2.89</v>
      </c>
      <c r="L15" s="177">
        <f t="shared" ca="1" si="8"/>
        <v>0</v>
      </c>
      <c r="M15" s="178">
        <f t="shared" ca="1" si="9"/>
        <v>210.10999999999999</v>
      </c>
      <c r="N15" s="176">
        <f t="shared" ca="1" si="10"/>
        <v>163.85000000000002</v>
      </c>
      <c r="O15" s="177">
        <f t="shared" ca="1" si="11"/>
        <v>43.370000000000005</v>
      </c>
      <c r="P15" s="177">
        <f t="shared" ca="1" si="12"/>
        <v>2.8900000000000006</v>
      </c>
      <c r="Q15" s="177">
        <f t="shared" ca="1" si="13"/>
        <v>0</v>
      </c>
      <c r="R15" s="178">
        <f t="shared" ca="1" si="14"/>
        <v>210.11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210.11</v>
      </c>
      <c r="I16" s="180">
        <f t="shared" ca="1" si="5"/>
        <v>163.85</v>
      </c>
      <c r="J16" s="177">
        <f t="shared" ca="1" si="6"/>
        <v>43.37</v>
      </c>
      <c r="K16" s="177">
        <f t="shared" ca="1" si="7"/>
        <v>2.89</v>
      </c>
      <c r="L16" s="177">
        <f t="shared" ca="1" si="8"/>
        <v>0</v>
      </c>
      <c r="M16" s="178">
        <f t="shared" ca="1" si="9"/>
        <v>210.10999999999999</v>
      </c>
      <c r="N16" s="176">
        <f t="shared" ca="1" si="10"/>
        <v>163.85000000000002</v>
      </c>
      <c r="O16" s="177">
        <f t="shared" ca="1" si="11"/>
        <v>43.370000000000005</v>
      </c>
      <c r="P16" s="177">
        <f t="shared" ca="1" si="12"/>
        <v>2.8900000000000006</v>
      </c>
      <c r="Q16" s="177">
        <f t="shared" ca="1" si="13"/>
        <v>0</v>
      </c>
      <c r="R16" s="178">
        <f t="shared" ca="1" si="14"/>
        <v>210.11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210.11</v>
      </c>
      <c r="I17" s="180">
        <f t="shared" ca="1" si="5"/>
        <v>163.85</v>
      </c>
      <c r="J17" s="177">
        <f t="shared" ca="1" si="6"/>
        <v>43.37</v>
      </c>
      <c r="K17" s="177">
        <f t="shared" ca="1" si="7"/>
        <v>2.89</v>
      </c>
      <c r="L17" s="177">
        <f t="shared" ca="1" si="8"/>
        <v>0</v>
      </c>
      <c r="M17" s="178">
        <f t="shared" ca="1" si="9"/>
        <v>210.10999999999999</v>
      </c>
      <c r="N17" s="176">
        <f t="shared" ca="1" si="10"/>
        <v>163.85000000000002</v>
      </c>
      <c r="O17" s="177">
        <f t="shared" ca="1" si="11"/>
        <v>43.370000000000005</v>
      </c>
      <c r="P17" s="177">
        <f t="shared" ca="1" si="12"/>
        <v>2.8900000000000006</v>
      </c>
      <c r="Q17" s="177">
        <f t="shared" ca="1" si="13"/>
        <v>0</v>
      </c>
      <c r="R17" s="178">
        <f t="shared" ca="1" si="14"/>
        <v>210.11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210.11</v>
      </c>
      <c r="I18" s="180">
        <f t="shared" ca="1" si="5"/>
        <v>163.85</v>
      </c>
      <c r="J18" s="177">
        <f t="shared" ca="1" si="6"/>
        <v>43.37</v>
      </c>
      <c r="K18" s="177">
        <f t="shared" ca="1" si="7"/>
        <v>2.89</v>
      </c>
      <c r="L18" s="177">
        <f t="shared" ca="1" si="8"/>
        <v>0</v>
      </c>
      <c r="M18" s="178">
        <f t="shared" ca="1" si="9"/>
        <v>210.10999999999999</v>
      </c>
      <c r="N18" s="176">
        <f t="shared" ca="1" si="10"/>
        <v>163.85000000000002</v>
      </c>
      <c r="O18" s="177">
        <f t="shared" ca="1" si="11"/>
        <v>43.370000000000005</v>
      </c>
      <c r="P18" s="177">
        <f t="shared" ca="1" si="12"/>
        <v>2.8900000000000006</v>
      </c>
      <c r="Q18" s="177">
        <f t="shared" ca="1" si="13"/>
        <v>0</v>
      </c>
      <c r="R18" s="178">
        <f t="shared" ca="1" si="14"/>
        <v>210.11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210.11</v>
      </c>
      <c r="I19" s="180">
        <f t="shared" ca="1" si="5"/>
        <v>163.85</v>
      </c>
      <c r="J19" s="177">
        <f t="shared" ca="1" si="6"/>
        <v>43.37</v>
      </c>
      <c r="K19" s="177">
        <f t="shared" ca="1" si="7"/>
        <v>2.89</v>
      </c>
      <c r="L19" s="177">
        <f t="shared" ca="1" si="8"/>
        <v>0</v>
      </c>
      <c r="M19" s="178">
        <f t="shared" ca="1" si="9"/>
        <v>210.10999999999999</v>
      </c>
      <c r="N19" s="176">
        <f t="shared" ca="1" si="10"/>
        <v>163.85000000000002</v>
      </c>
      <c r="O19" s="177">
        <f t="shared" ca="1" si="11"/>
        <v>43.370000000000005</v>
      </c>
      <c r="P19" s="177">
        <f t="shared" ca="1" si="12"/>
        <v>2.8900000000000006</v>
      </c>
      <c r="Q19" s="177">
        <f t="shared" ca="1" si="13"/>
        <v>0</v>
      </c>
      <c r="R19" s="178">
        <f t="shared" ca="1" si="14"/>
        <v>210.11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210.11</v>
      </c>
      <c r="I20" s="180">
        <f t="shared" ca="1" si="5"/>
        <v>163.85</v>
      </c>
      <c r="J20" s="177">
        <f t="shared" ca="1" si="6"/>
        <v>43.37</v>
      </c>
      <c r="K20" s="177">
        <f t="shared" ca="1" si="7"/>
        <v>2.89</v>
      </c>
      <c r="L20" s="177">
        <f t="shared" ca="1" si="8"/>
        <v>0</v>
      </c>
      <c r="M20" s="178">
        <f t="shared" ca="1" si="9"/>
        <v>210.10999999999999</v>
      </c>
      <c r="N20" s="176">
        <f t="shared" ca="1" si="10"/>
        <v>163.85000000000002</v>
      </c>
      <c r="O20" s="177">
        <f t="shared" ca="1" si="11"/>
        <v>43.370000000000005</v>
      </c>
      <c r="P20" s="177">
        <f t="shared" ca="1" si="12"/>
        <v>2.8900000000000006</v>
      </c>
      <c r="Q20" s="177">
        <f t="shared" ca="1" si="13"/>
        <v>0</v>
      </c>
      <c r="R20" s="178">
        <f t="shared" ca="1" si="14"/>
        <v>210.11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210.11</v>
      </c>
      <c r="I21" s="180">
        <f t="shared" ca="1" si="5"/>
        <v>163.85</v>
      </c>
      <c r="J21" s="177">
        <f t="shared" ca="1" si="6"/>
        <v>43.37</v>
      </c>
      <c r="K21" s="177">
        <f t="shared" ca="1" si="7"/>
        <v>2.89</v>
      </c>
      <c r="L21" s="177">
        <f t="shared" ca="1" si="8"/>
        <v>0</v>
      </c>
      <c r="M21" s="178">
        <f t="shared" ca="1" si="9"/>
        <v>210.10999999999999</v>
      </c>
      <c r="N21" s="176">
        <f t="shared" ca="1" si="10"/>
        <v>163.85000000000002</v>
      </c>
      <c r="O21" s="177">
        <f t="shared" ca="1" si="11"/>
        <v>43.370000000000005</v>
      </c>
      <c r="P21" s="177">
        <f t="shared" ca="1" si="12"/>
        <v>2.8900000000000006</v>
      </c>
      <c r="Q21" s="177">
        <f t="shared" ca="1" si="13"/>
        <v>0</v>
      </c>
      <c r="R21" s="178">
        <f t="shared" ca="1" si="14"/>
        <v>210.11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210.11</v>
      </c>
      <c r="I22" s="180">
        <f t="shared" ca="1" si="5"/>
        <v>163.85</v>
      </c>
      <c r="J22" s="177">
        <f t="shared" ca="1" si="6"/>
        <v>43.37</v>
      </c>
      <c r="K22" s="177">
        <f t="shared" ca="1" si="7"/>
        <v>2.89</v>
      </c>
      <c r="L22" s="177">
        <f t="shared" ca="1" si="8"/>
        <v>0</v>
      </c>
      <c r="M22" s="178">
        <f t="shared" ca="1" si="9"/>
        <v>210.10999999999999</v>
      </c>
      <c r="N22" s="176">
        <f t="shared" ca="1" si="10"/>
        <v>163.85000000000002</v>
      </c>
      <c r="O22" s="177">
        <f t="shared" ca="1" si="11"/>
        <v>43.370000000000005</v>
      </c>
      <c r="P22" s="177">
        <f t="shared" ca="1" si="12"/>
        <v>2.8900000000000006</v>
      </c>
      <c r="Q22" s="177">
        <f t="shared" ca="1" si="13"/>
        <v>0</v>
      </c>
      <c r="R22" s="178">
        <f t="shared" ca="1" si="14"/>
        <v>210.11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210.11</v>
      </c>
      <c r="I23" s="180">
        <f t="shared" ca="1" si="5"/>
        <v>163.85</v>
      </c>
      <c r="J23" s="177">
        <f t="shared" ca="1" si="6"/>
        <v>43.37</v>
      </c>
      <c r="K23" s="177">
        <f t="shared" ca="1" si="7"/>
        <v>2.89</v>
      </c>
      <c r="L23" s="177">
        <f t="shared" ca="1" si="8"/>
        <v>0</v>
      </c>
      <c r="M23" s="178">
        <f t="shared" ca="1" si="9"/>
        <v>210.10999999999999</v>
      </c>
      <c r="N23" s="176">
        <f t="shared" ca="1" si="10"/>
        <v>163.85000000000002</v>
      </c>
      <c r="O23" s="177">
        <f t="shared" ca="1" si="11"/>
        <v>43.370000000000005</v>
      </c>
      <c r="P23" s="177">
        <f t="shared" ca="1" si="12"/>
        <v>2.8900000000000006</v>
      </c>
      <c r="Q23" s="177">
        <f t="shared" ca="1" si="13"/>
        <v>0</v>
      </c>
      <c r="R23" s="178">
        <f t="shared" ca="1" si="14"/>
        <v>210.11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210.11</v>
      </c>
      <c r="I24" s="180">
        <f t="shared" ca="1" si="5"/>
        <v>163.85</v>
      </c>
      <c r="J24" s="177">
        <f t="shared" ca="1" si="6"/>
        <v>43.37</v>
      </c>
      <c r="K24" s="177">
        <f t="shared" ca="1" si="7"/>
        <v>2.89</v>
      </c>
      <c r="L24" s="177">
        <f t="shared" ca="1" si="8"/>
        <v>0</v>
      </c>
      <c r="M24" s="178">
        <f t="shared" ca="1" si="9"/>
        <v>210.10999999999999</v>
      </c>
      <c r="N24" s="176">
        <f t="shared" ca="1" si="10"/>
        <v>163.85000000000002</v>
      </c>
      <c r="O24" s="177">
        <f t="shared" ca="1" si="11"/>
        <v>43.370000000000005</v>
      </c>
      <c r="P24" s="177">
        <f t="shared" ca="1" si="12"/>
        <v>2.8900000000000006</v>
      </c>
      <c r="Q24" s="177">
        <f t="shared" ca="1" si="13"/>
        <v>0</v>
      </c>
      <c r="R24" s="178">
        <f t="shared" ca="1" si="14"/>
        <v>210.11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210.11</v>
      </c>
      <c r="I25" s="180">
        <f t="shared" ca="1" si="5"/>
        <v>163.85</v>
      </c>
      <c r="J25" s="177">
        <f t="shared" ca="1" si="6"/>
        <v>43.37</v>
      </c>
      <c r="K25" s="177">
        <f t="shared" ca="1" si="7"/>
        <v>2.89</v>
      </c>
      <c r="L25" s="177">
        <f t="shared" ca="1" si="8"/>
        <v>0</v>
      </c>
      <c r="M25" s="178">
        <f t="shared" ca="1" si="9"/>
        <v>210.10999999999999</v>
      </c>
      <c r="N25" s="176">
        <f t="shared" ca="1" si="10"/>
        <v>163.85000000000002</v>
      </c>
      <c r="O25" s="177">
        <f t="shared" ca="1" si="11"/>
        <v>43.370000000000005</v>
      </c>
      <c r="P25" s="177">
        <f t="shared" ca="1" si="12"/>
        <v>2.8900000000000006</v>
      </c>
      <c r="Q25" s="177">
        <f t="shared" ca="1" si="13"/>
        <v>0</v>
      </c>
      <c r="R25" s="178">
        <f t="shared" ca="1" si="14"/>
        <v>210.11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210.11</v>
      </c>
      <c r="I26" s="180">
        <f t="shared" ca="1" si="5"/>
        <v>163.85</v>
      </c>
      <c r="J26" s="177">
        <f t="shared" ca="1" si="6"/>
        <v>43.37</v>
      </c>
      <c r="K26" s="177">
        <f t="shared" ca="1" si="7"/>
        <v>2.89</v>
      </c>
      <c r="L26" s="177">
        <f t="shared" ca="1" si="8"/>
        <v>0</v>
      </c>
      <c r="M26" s="178">
        <f t="shared" ca="1" si="9"/>
        <v>210.10999999999999</v>
      </c>
      <c r="N26" s="176">
        <f t="shared" ca="1" si="10"/>
        <v>163.85000000000002</v>
      </c>
      <c r="O26" s="177">
        <f t="shared" ca="1" si="11"/>
        <v>43.370000000000005</v>
      </c>
      <c r="P26" s="177">
        <f t="shared" ca="1" si="12"/>
        <v>2.8900000000000006</v>
      </c>
      <c r="Q26" s="177">
        <f t="shared" ca="1" si="13"/>
        <v>0</v>
      </c>
      <c r="R26" s="178">
        <f t="shared" ca="1" si="14"/>
        <v>210.11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210.11</v>
      </c>
      <c r="I27" s="180">
        <f t="shared" ca="1" si="5"/>
        <v>163.85</v>
      </c>
      <c r="J27" s="177">
        <f t="shared" ca="1" si="6"/>
        <v>43.37</v>
      </c>
      <c r="K27" s="177">
        <f t="shared" ca="1" si="7"/>
        <v>2.89</v>
      </c>
      <c r="L27" s="177">
        <f t="shared" ca="1" si="8"/>
        <v>0</v>
      </c>
      <c r="M27" s="178">
        <f t="shared" ca="1" si="9"/>
        <v>210.10999999999999</v>
      </c>
      <c r="N27" s="176">
        <f t="shared" ca="1" si="10"/>
        <v>163.85000000000002</v>
      </c>
      <c r="O27" s="177">
        <f t="shared" ca="1" si="11"/>
        <v>43.370000000000005</v>
      </c>
      <c r="P27" s="177">
        <f t="shared" ca="1" si="12"/>
        <v>2.8900000000000006</v>
      </c>
      <c r="Q27" s="177">
        <f t="shared" ca="1" si="13"/>
        <v>0</v>
      </c>
      <c r="R27" s="178">
        <f t="shared" ca="1" si="14"/>
        <v>210.11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210.11</v>
      </c>
      <c r="I28" s="180">
        <f t="shared" ca="1" si="5"/>
        <v>163.85</v>
      </c>
      <c r="J28" s="177">
        <f t="shared" ca="1" si="6"/>
        <v>43.37</v>
      </c>
      <c r="K28" s="177">
        <f t="shared" ca="1" si="7"/>
        <v>2.89</v>
      </c>
      <c r="L28" s="177">
        <f t="shared" ca="1" si="8"/>
        <v>0</v>
      </c>
      <c r="M28" s="178">
        <f t="shared" ca="1" si="9"/>
        <v>210.10999999999999</v>
      </c>
      <c r="N28" s="176">
        <f t="shared" ca="1" si="10"/>
        <v>163.85000000000002</v>
      </c>
      <c r="O28" s="177">
        <f t="shared" ca="1" si="11"/>
        <v>43.370000000000005</v>
      </c>
      <c r="P28" s="177">
        <f t="shared" ca="1" si="12"/>
        <v>2.8900000000000006</v>
      </c>
      <c r="Q28" s="177">
        <f t="shared" ca="1" si="13"/>
        <v>0</v>
      </c>
      <c r="R28" s="178">
        <f t="shared" ca="1" si="14"/>
        <v>210.11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210.11</v>
      </c>
      <c r="I29" s="180">
        <f t="shared" ca="1" si="5"/>
        <v>163.85</v>
      </c>
      <c r="J29" s="177">
        <f t="shared" ca="1" si="6"/>
        <v>43.37</v>
      </c>
      <c r="K29" s="177">
        <f t="shared" ca="1" si="7"/>
        <v>2.89</v>
      </c>
      <c r="L29" s="177">
        <f t="shared" ca="1" si="8"/>
        <v>0</v>
      </c>
      <c r="M29" s="178">
        <f t="shared" ca="1" si="9"/>
        <v>210.10999999999999</v>
      </c>
      <c r="N29" s="176">
        <f t="shared" ca="1" si="10"/>
        <v>163.85000000000002</v>
      </c>
      <c r="O29" s="177">
        <f t="shared" ca="1" si="11"/>
        <v>43.370000000000005</v>
      </c>
      <c r="P29" s="177">
        <f t="shared" ca="1" si="12"/>
        <v>2.8900000000000006</v>
      </c>
      <c r="Q29" s="177">
        <f t="shared" ca="1" si="13"/>
        <v>0</v>
      </c>
      <c r="R29" s="178">
        <f t="shared" ca="1" si="14"/>
        <v>210.11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210.11</v>
      </c>
      <c r="I30" s="180">
        <f t="shared" ca="1" si="5"/>
        <v>163.85</v>
      </c>
      <c r="J30" s="177">
        <f t="shared" ca="1" si="6"/>
        <v>43.37</v>
      </c>
      <c r="K30" s="177">
        <f t="shared" ca="1" si="7"/>
        <v>2.89</v>
      </c>
      <c r="L30" s="177">
        <f t="shared" ca="1" si="8"/>
        <v>0</v>
      </c>
      <c r="M30" s="178">
        <f t="shared" ca="1" si="9"/>
        <v>210.10999999999999</v>
      </c>
      <c r="N30" s="176">
        <f t="shared" ca="1" si="10"/>
        <v>163.85000000000002</v>
      </c>
      <c r="O30" s="177">
        <f t="shared" ca="1" si="11"/>
        <v>43.370000000000005</v>
      </c>
      <c r="P30" s="177">
        <f t="shared" ca="1" si="12"/>
        <v>2.8900000000000006</v>
      </c>
      <c r="Q30" s="177">
        <f t="shared" ca="1" si="13"/>
        <v>0</v>
      </c>
      <c r="R30" s="178">
        <f t="shared" ca="1" si="14"/>
        <v>210.11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210.11</v>
      </c>
      <c r="I31" s="180">
        <f t="shared" ca="1" si="5"/>
        <v>163.85</v>
      </c>
      <c r="J31" s="177">
        <f t="shared" ca="1" si="6"/>
        <v>43.37</v>
      </c>
      <c r="K31" s="177">
        <f t="shared" ca="1" si="7"/>
        <v>2.89</v>
      </c>
      <c r="L31" s="177">
        <f t="shared" ca="1" si="8"/>
        <v>0</v>
      </c>
      <c r="M31" s="178">
        <f t="shared" ca="1" si="9"/>
        <v>210.10999999999999</v>
      </c>
      <c r="N31" s="176">
        <f t="shared" ca="1" si="10"/>
        <v>163.85000000000002</v>
      </c>
      <c r="O31" s="177">
        <f t="shared" ca="1" si="11"/>
        <v>43.370000000000005</v>
      </c>
      <c r="P31" s="177">
        <f t="shared" ca="1" si="12"/>
        <v>2.8900000000000006</v>
      </c>
      <c r="Q31" s="177">
        <f t="shared" ca="1" si="13"/>
        <v>0</v>
      </c>
      <c r="R31" s="178">
        <f t="shared" ca="1" si="14"/>
        <v>210.11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210.11</v>
      </c>
      <c r="I32" s="180">
        <f t="shared" ca="1" si="5"/>
        <v>163.85</v>
      </c>
      <c r="J32" s="177">
        <f t="shared" ca="1" si="6"/>
        <v>43.37</v>
      </c>
      <c r="K32" s="177">
        <f t="shared" ca="1" si="7"/>
        <v>2.89</v>
      </c>
      <c r="L32" s="177">
        <f t="shared" ca="1" si="8"/>
        <v>0</v>
      </c>
      <c r="M32" s="178">
        <f t="shared" ca="1" si="9"/>
        <v>210.10999999999999</v>
      </c>
      <c r="N32" s="176">
        <f t="shared" ca="1" si="10"/>
        <v>163.85000000000002</v>
      </c>
      <c r="O32" s="177">
        <f t="shared" ca="1" si="11"/>
        <v>43.370000000000005</v>
      </c>
      <c r="P32" s="177">
        <f t="shared" ca="1" si="12"/>
        <v>2.8900000000000006</v>
      </c>
      <c r="Q32" s="177">
        <f t="shared" ca="1" si="13"/>
        <v>0</v>
      </c>
      <c r="R32" s="178">
        <f t="shared" ca="1" si="14"/>
        <v>210.11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210.11</v>
      </c>
      <c r="I33" s="180">
        <f t="shared" ca="1" si="5"/>
        <v>163.85</v>
      </c>
      <c r="J33" s="177">
        <f t="shared" ca="1" si="6"/>
        <v>43.37</v>
      </c>
      <c r="K33" s="177">
        <f t="shared" ca="1" si="7"/>
        <v>2.89</v>
      </c>
      <c r="L33" s="177">
        <f t="shared" ca="1" si="8"/>
        <v>0</v>
      </c>
      <c r="M33" s="178">
        <f t="shared" ca="1" si="9"/>
        <v>210.10999999999999</v>
      </c>
      <c r="N33" s="176">
        <f t="shared" ca="1" si="10"/>
        <v>163.85000000000002</v>
      </c>
      <c r="O33" s="177">
        <f t="shared" ca="1" si="11"/>
        <v>43.370000000000005</v>
      </c>
      <c r="P33" s="177">
        <f t="shared" ca="1" si="12"/>
        <v>2.8900000000000006</v>
      </c>
      <c r="Q33" s="177">
        <f t="shared" ca="1" si="13"/>
        <v>0</v>
      </c>
      <c r="R33" s="178">
        <f t="shared" ca="1" si="14"/>
        <v>210.11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239.02</v>
      </c>
      <c r="I34" s="180">
        <f t="shared" ca="1" si="5"/>
        <v>192.76</v>
      </c>
      <c r="J34" s="177">
        <f t="shared" ca="1" si="6"/>
        <v>43.37</v>
      </c>
      <c r="K34" s="177">
        <f t="shared" ca="1" si="7"/>
        <v>2.89</v>
      </c>
      <c r="L34" s="177">
        <f t="shared" ca="1" si="8"/>
        <v>0</v>
      </c>
      <c r="M34" s="178">
        <f t="shared" ca="1" si="9"/>
        <v>239.01999999999998</v>
      </c>
      <c r="N34" s="176">
        <f t="shared" ca="1" si="10"/>
        <v>192.76000000000002</v>
      </c>
      <c r="O34" s="177">
        <f t="shared" ca="1" si="11"/>
        <v>43.370000000000005</v>
      </c>
      <c r="P34" s="177">
        <f t="shared" ca="1" si="12"/>
        <v>2.8900000000000006</v>
      </c>
      <c r="Q34" s="177">
        <f t="shared" ca="1" si="13"/>
        <v>0</v>
      </c>
      <c r="R34" s="178">
        <f t="shared" ca="1" si="14"/>
        <v>239.02000000000004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239.02</v>
      </c>
      <c r="I35" s="180">
        <f t="shared" ca="1" si="5"/>
        <v>192.76</v>
      </c>
      <c r="J35" s="177">
        <f t="shared" ca="1" si="6"/>
        <v>43.37</v>
      </c>
      <c r="K35" s="177">
        <f t="shared" ca="1" si="7"/>
        <v>2.89</v>
      </c>
      <c r="L35" s="177">
        <f t="shared" ca="1" si="8"/>
        <v>0</v>
      </c>
      <c r="M35" s="178">
        <f t="shared" ca="1" si="9"/>
        <v>239.01999999999998</v>
      </c>
      <c r="N35" s="176">
        <f t="shared" ca="1" si="10"/>
        <v>192.76000000000002</v>
      </c>
      <c r="O35" s="177">
        <f t="shared" ca="1" si="11"/>
        <v>43.370000000000005</v>
      </c>
      <c r="P35" s="177">
        <f t="shared" ca="1" si="12"/>
        <v>2.8900000000000006</v>
      </c>
      <c r="Q35" s="177">
        <f t="shared" ca="1" si="13"/>
        <v>0</v>
      </c>
      <c r="R35" s="178">
        <f t="shared" ca="1" si="14"/>
        <v>239.02000000000004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267.94</v>
      </c>
      <c r="I36" s="180">
        <f t="shared" ca="1" si="5"/>
        <v>221.68</v>
      </c>
      <c r="J36" s="177">
        <f t="shared" ca="1" si="6"/>
        <v>43.37</v>
      </c>
      <c r="K36" s="177">
        <f t="shared" ca="1" si="7"/>
        <v>2.89</v>
      </c>
      <c r="L36" s="177">
        <f t="shared" ca="1" si="8"/>
        <v>0</v>
      </c>
      <c r="M36" s="178">
        <f t="shared" ca="1" si="9"/>
        <v>267.94</v>
      </c>
      <c r="N36" s="176">
        <f t="shared" ca="1" si="10"/>
        <v>221.68</v>
      </c>
      <c r="O36" s="177">
        <f t="shared" ca="1" si="11"/>
        <v>43.37</v>
      </c>
      <c r="P36" s="177">
        <f t="shared" ca="1" si="12"/>
        <v>2.89</v>
      </c>
      <c r="Q36" s="177">
        <f t="shared" ca="1" si="13"/>
        <v>0</v>
      </c>
      <c r="R36" s="178">
        <f t="shared" ca="1" si="14"/>
        <v>267.94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261.67</v>
      </c>
      <c r="I37" s="180">
        <f t="shared" ca="1" si="5"/>
        <v>200</v>
      </c>
      <c r="J37" s="177">
        <f t="shared" ca="1" si="6"/>
        <v>58.34</v>
      </c>
      <c r="K37" s="177">
        <f t="shared" ca="1" si="7"/>
        <v>3.33</v>
      </c>
      <c r="L37" s="177">
        <f t="shared" ca="1" si="8"/>
        <v>0</v>
      </c>
      <c r="M37" s="178">
        <f t="shared" ca="1" si="9"/>
        <v>261.67</v>
      </c>
      <c r="N37" s="176">
        <f t="shared" ca="1" si="10"/>
        <v>200</v>
      </c>
      <c r="O37" s="177">
        <f t="shared" ca="1" si="11"/>
        <v>58.34</v>
      </c>
      <c r="P37" s="177">
        <f t="shared" ca="1" si="12"/>
        <v>3.33</v>
      </c>
      <c r="Q37" s="177">
        <f t="shared" ca="1" si="13"/>
        <v>0</v>
      </c>
      <c r="R37" s="178">
        <f t="shared" ca="1" si="14"/>
        <v>261.67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267.94</v>
      </c>
      <c r="I38" s="180">
        <f t="shared" ca="1" si="5"/>
        <v>221.68</v>
      </c>
      <c r="J38" s="177">
        <f t="shared" ca="1" si="6"/>
        <v>43.37</v>
      </c>
      <c r="K38" s="177">
        <f t="shared" ca="1" si="7"/>
        <v>2.89</v>
      </c>
      <c r="L38" s="177">
        <f t="shared" ca="1" si="8"/>
        <v>0</v>
      </c>
      <c r="M38" s="178">
        <f t="shared" ca="1" si="9"/>
        <v>267.94</v>
      </c>
      <c r="N38" s="176">
        <f t="shared" ca="1" si="10"/>
        <v>221.68</v>
      </c>
      <c r="O38" s="177">
        <f t="shared" ca="1" si="11"/>
        <v>43.37</v>
      </c>
      <c r="P38" s="177">
        <f t="shared" ca="1" si="12"/>
        <v>2.89</v>
      </c>
      <c r="Q38" s="177">
        <f t="shared" ca="1" si="13"/>
        <v>0</v>
      </c>
      <c r="R38" s="178">
        <f t="shared" ca="1" si="14"/>
        <v>267.94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267.94</v>
      </c>
      <c r="I39" s="180">
        <f t="shared" ca="1" si="5"/>
        <v>221.68</v>
      </c>
      <c r="J39" s="177">
        <f t="shared" ca="1" si="6"/>
        <v>43.37</v>
      </c>
      <c r="K39" s="177">
        <f t="shared" ca="1" si="7"/>
        <v>2.89</v>
      </c>
      <c r="L39" s="177">
        <f t="shared" ca="1" si="8"/>
        <v>0</v>
      </c>
      <c r="M39" s="178">
        <f t="shared" ca="1" si="9"/>
        <v>267.94</v>
      </c>
      <c r="N39" s="176">
        <f t="shared" ca="1" si="10"/>
        <v>221.68</v>
      </c>
      <c r="O39" s="177">
        <f t="shared" ca="1" si="11"/>
        <v>43.37</v>
      </c>
      <c r="P39" s="177">
        <f t="shared" ca="1" si="12"/>
        <v>2.89</v>
      </c>
      <c r="Q39" s="177">
        <f t="shared" ca="1" si="13"/>
        <v>0</v>
      </c>
      <c r="R39" s="178">
        <f t="shared" ca="1" si="14"/>
        <v>267.94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267.94</v>
      </c>
      <c r="I40" s="180">
        <f t="shared" ca="1" si="5"/>
        <v>221.68</v>
      </c>
      <c r="J40" s="177">
        <f t="shared" ca="1" si="6"/>
        <v>43.37</v>
      </c>
      <c r="K40" s="177">
        <f t="shared" ca="1" si="7"/>
        <v>2.89</v>
      </c>
      <c r="L40" s="177">
        <f t="shared" ca="1" si="8"/>
        <v>0</v>
      </c>
      <c r="M40" s="178">
        <f t="shared" ca="1" si="9"/>
        <v>267.94</v>
      </c>
      <c r="N40" s="176">
        <f t="shared" ca="1" si="10"/>
        <v>221.68</v>
      </c>
      <c r="O40" s="177">
        <f t="shared" ca="1" si="11"/>
        <v>43.37</v>
      </c>
      <c r="P40" s="177">
        <f t="shared" ca="1" si="12"/>
        <v>2.89</v>
      </c>
      <c r="Q40" s="177">
        <f t="shared" ca="1" si="13"/>
        <v>0</v>
      </c>
      <c r="R40" s="178">
        <f t="shared" ca="1" si="14"/>
        <v>267.94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239.02</v>
      </c>
      <c r="I41" s="180">
        <f t="shared" ca="1" si="5"/>
        <v>192.76</v>
      </c>
      <c r="J41" s="177">
        <f t="shared" ca="1" si="6"/>
        <v>43.37</v>
      </c>
      <c r="K41" s="177">
        <f t="shared" ca="1" si="7"/>
        <v>2.89</v>
      </c>
      <c r="L41" s="177">
        <f t="shared" ca="1" si="8"/>
        <v>0</v>
      </c>
      <c r="M41" s="178">
        <f t="shared" ca="1" si="9"/>
        <v>239.01999999999998</v>
      </c>
      <c r="N41" s="176">
        <f t="shared" ca="1" si="10"/>
        <v>192.76000000000002</v>
      </c>
      <c r="O41" s="177">
        <f t="shared" ca="1" si="11"/>
        <v>43.370000000000005</v>
      </c>
      <c r="P41" s="177">
        <f t="shared" ca="1" si="12"/>
        <v>2.8900000000000006</v>
      </c>
      <c r="Q41" s="177">
        <f t="shared" ca="1" si="13"/>
        <v>0</v>
      </c>
      <c r="R41" s="178">
        <f t="shared" ca="1" si="14"/>
        <v>239.02000000000004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239.02</v>
      </c>
      <c r="I42" s="180">
        <f t="shared" ca="1" si="5"/>
        <v>192.76</v>
      </c>
      <c r="J42" s="177">
        <f t="shared" ca="1" si="6"/>
        <v>43.37</v>
      </c>
      <c r="K42" s="177">
        <f t="shared" ca="1" si="7"/>
        <v>2.89</v>
      </c>
      <c r="L42" s="177">
        <f t="shared" ca="1" si="8"/>
        <v>0</v>
      </c>
      <c r="M42" s="178">
        <f t="shared" ca="1" si="9"/>
        <v>239.01999999999998</v>
      </c>
      <c r="N42" s="176">
        <f t="shared" ca="1" si="10"/>
        <v>192.76000000000002</v>
      </c>
      <c r="O42" s="177">
        <f t="shared" ca="1" si="11"/>
        <v>43.370000000000005</v>
      </c>
      <c r="P42" s="177">
        <f t="shared" ca="1" si="12"/>
        <v>2.8900000000000006</v>
      </c>
      <c r="Q42" s="177">
        <f t="shared" ca="1" si="13"/>
        <v>0</v>
      </c>
      <c r="R42" s="178">
        <f t="shared" ca="1" si="14"/>
        <v>239.02000000000004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239.02</v>
      </c>
      <c r="I43" s="180">
        <f t="shared" ca="1" si="5"/>
        <v>192.76</v>
      </c>
      <c r="J43" s="177">
        <f t="shared" ca="1" si="6"/>
        <v>43.37</v>
      </c>
      <c r="K43" s="177">
        <f t="shared" ca="1" si="7"/>
        <v>2.89</v>
      </c>
      <c r="L43" s="177">
        <f t="shared" ca="1" si="8"/>
        <v>0</v>
      </c>
      <c r="M43" s="178">
        <f t="shared" ca="1" si="9"/>
        <v>239.01999999999998</v>
      </c>
      <c r="N43" s="176">
        <f t="shared" ca="1" si="10"/>
        <v>192.76000000000002</v>
      </c>
      <c r="O43" s="177">
        <f t="shared" ca="1" si="11"/>
        <v>43.370000000000005</v>
      </c>
      <c r="P43" s="177">
        <f t="shared" ca="1" si="12"/>
        <v>2.8900000000000006</v>
      </c>
      <c r="Q43" s="177">
        <f t="shared" ca="1" si="13"/>
        <v>0</v>
      </c>
      <c r="R43" s="178">
        <f t="shared" ca="1" si="14"/>
        <v>239.02000000000004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239.02</v>
      </c>
      <c r="I44" s="180">
        <f t="shared" ca="1" si="5"/>
        <v>192.76</v>
      </c>
      <c r="J44" s="177">
        <f t="shared" ca="1" si="6"/>
        <v>43.37</v>
      </c>
      <c r="K44" s="177">
        <f t="shared" ca="1" si="7"/>
        <v>2.89</v>
      </c>
      <c r="L44" s="177">
        <f t="shared" ca="1" si="8"/>
        <v>0</v>
      </c>
      <c r="M44" s="178">
        <f t="shared" ca="1" si="9"/>
        <v>239.01999999999998</v>
      </c>
      <c r="N44" s="176">
        <f t="shared" ca="1" si="10"/>
        <v>192.76000000000002</v>
      </c>
      <c r="O44" s="177">
        <f t="shared" ca="1" si="11"/>
        <v>43.370000000000005</v>
      </c>
      <c r="P44" s="177">
        <f t="shared" ca="1" si="12"/>
        <v>2.8900000000000006</v>
      </c>
      <c r="Q44" s="177">
        <f t="shared" ca="1" si="13"/>
        <v>0</v>
      </c>
      <c r="R44" s="178">
        <f t="shared" ca="1" si="14"/>
        <v>239.02000000000004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239.02</v>
      </c>
      <c r="I45" s="180">
        <f t="shared" ca="1" si="5"/>
        <v>192.76</v>
      </c>
      <c r="J45" s="177">
        <f t="shared" ca="1" si="6"/>
        <v>43.37</v>
      </c>
      <c r="K45" s="177">
        <f t="shared" ca="1" si="7"/>
        <v>2.89</v>
      </c>
      <c r="L45" s="177">
        <f t="shared" ca="1" si="8"/>
        <v>0</v>
      </c>
      <c r="M45" s="178">
        <f t="shared" ca="1" si="9"/>
        <v>239.01999999999998</v>
      </c>
      <c r="N45" s="176">
        <f t="shared" ca="1" si="10"/>
        <v>192.76000000000002</v>
      </c>
      <c r="O45" s="177">
        <f t="shared" ca="1" si="11"/>
        <v>43.370000000000005</v>
      </c>
      <c r="P45" s="177">
        <f t="shared" ca="1" si="12"/>
        <v>2.8900000000000006</v>
      </c>
      <c r="Q45" s="177">
        <f t="shared" ca="1" si="13"/>
        <v>0</v>
      </c>
      <c r="R45" s="178">
        <f t="shared" ca="1" si="14"/>
        <v>239.02000000000004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239.02</v>
      </c>
      <c r="I46" s="180">
        <f t="shared" ca="1" si="5"/>
        <v>192.76</v>
      </c>
      <c r="J46" s="177">
        <f t="shared" ca="1" si="6"/>
        <v>43.37</v>
      </c>
      <c r="K46" s="177">
        <f t="shared" ca="1" si="7"/>
        <v>2.89</v>
      </c>
      <c r="L46" s="177">
        <f t="shared" ca="1" si="8"/>
        <v>0</v>
      </c>
      <c r="M46" s="178">
        <f t="shared" ca="1" si="9"/>
        <v>239.01999999999998</v>
      </c>
      <c r="N46" s="176">
        <f t="shared" ca="1" si="10"/>
        <v>192.76000000000002</v>
      </c>
      <c r="O46" s="177">
        <f t="shared" ca="1" si="11"/>
        <v>43.370000000000005</v>
      </c>
      <c r="P46" s="177">
        <f t="shared" ca="1" si="12"/>
        <v>2.8900000000000006</v>
      </c>
      <c r="Q46" s="177">
        <f t="shared" ca="1" si="13"/>
        <v>0</v>
      </c>
      <c r="R46" s="178">
        <f t="shared" ca="1" si="14"/>
        <v>239.02000000000004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239.02</v>
      </c>
      <c r="I47" s="180">
        <f t="shared" ca="1" si="5"/>
        <v>192.76</v>
      </c>
      <c r="J47" s="177">
        <f t="shared" ca="1" si="6"/>
        <v>43.37</v>
      </c>
      <c r="K47" s="177">
        <f t="shared" ca="1" si="7"/>
        <v>2.89</v>
      </c>
      <c r="L47" s="177">
        <f t="shared" ca="1" si="8"/>
        <v>0</v>
      </c>
      <c r="M47" s="178">
        <f t="shared" ca="1" si="9"/>
        <v>239.01999999999998</v>
      </c>
      <c r="N47" s="176">
        <f t="shared" ca="1" si="10"/>
        <v>192.76000000000002</v>
      </c>
      <c r="O47" s="177">
        <f t="shared" ca="1" si="11"/>
        <v>43.370000000000005</v>
      </c>
      <c r="P47" s="177">
        <f t="shared" ca="1" si="12"/>
        <v>2.8900000000000006</v>
      </c>
      <c r="Q47" s="177">
        <f t="shared" ca="1" si="13"/>
        <v>0</v>
      </c>
      <c r="R47" s="178">
        <f t="shared" ca="1" si="14"/>
        <v>239.02000000000004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239.02</v>
      </c>
      <c r="I48" s="180">
        <f t="shared" ca="1" si="5"/>
        <v>192.76</v>
      </c>
      <c r="J48" s="177">
        <f t="shared" ca="1" si="6"/>
        <v>43.37</v>
      </c>
      <c r="K48" s="177">
        <f t="shared" ca="1" si="7"/>
        <v>2.89</v>
      </c>
      <c r="L48" s="177">
        <f t="shared" ca="1" si="8"/>
        <v>0</v>
      </c>
      <c r="M48" s="178">
        <f t="shared" ca="1" si="9"/>
        <v>239.01999999999998</v>
      </c>
      <c r="N48" s="176">
        <f t="shared" ca="1" si="10"/>
        <v>192.76000000000002</v>
      </c>
      <c r="O48" s="177">
        <f t="shared" ca="1" si="11"/>
        <v>43.370000000000005</v>
      </c>
      <c r="P48" s="177">
        <f t="shared" ca="1" si="12"/>
        <v>2.8900000000000006</v>
      </c>
      <c r="Q48" s="177">
        <f t="shared" ca="1" si="13"/>
        <v>0</v>
      </c>
      <c r="R48" s="178">
        <f t="shared" ca="1" si="14"/>
        <v>239.02000000000004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274.2</v>
      </c>
      <c r="I49" s="180">
        <f t="shared" ca="1" si="5"/>
        <v>230.74</v>
      </c>
      <c r="J49" s="177">
        <f t="shared" ca="1" si="6"/>
        <v>40.75</v>
      </c>
      <c r="K49" s="177">
        <f t="shared" ca="1" si="7"/>
        <v>2.72</v>
      </c>
      <c r="L49" s="177">
        <f t="shared" ca="1" si="8"/>
        <v>0</v>
      </c>
      <c r="M49" s="178">
        <f t="shared" ca="1" si="9"/>
        <v>274.21000000000004</v>
      </c>
      <c r="N49" s="176">
        <f t="shared" ca="1" si="10"/>
        <v>230.73158528135369</v>
      </c>
      <c r="O49" s="177">
        <f t="shared" ca="1" si="11"/>
        <v>40.748513912694641</v>
      </c>
      <c r="P49" s="177">
        <f t="shared" ca="1" si="12"/>
        <v>2.7199008059516427</v>
      </c>
      <c r="Q49" s="177">
        <f t="shared" ca="1" si="13"/>
        <v>0</v>
      </c>
      <c r="R49" s="178">
        <f t="shared" ca="1" si="14"/>
        <v>274.19999999999993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291.85000000000002</v>
      </c>
      <c r="I50" s="180">
        <f t="shared" ca="1" si="5"/>
        <v>245.59</v>
      </c>
      <c r="J50" s="177">
        <f t="shared" ca="1" si="6"/>
        <v>43.37</v>
      </c>
      <c r="K50" s="177">
        <f t="shared" ca="1" si="7"/>
        <v>2.89</v>
      </c>
      <c r="L50" s="177">
        <f t="shared" ca="1" si="8"/>
        <v>0</v>
      </c>
      <c r="M50" s="178">
        <f t="shared" ca="1" si="9"/>
        <v>291.84999999999997</v>
      </c>
      <c r="N50" s="176">
        <f t="shared" ca="1" si="10"/>
        <v>245.59000000000006</v>
      </c>
      <c r="O50" s="177">
        <f t="shared" ca="1" si="11"/>
        <v>43.370000000000005</v>
      </c>
      <c r="P50" s="177">
        <f t="shared" ca="1" si="12"/>
        <v>2.8900000000000006</v>
      </c>
      <c r="Q50" s="177">
        <f t="shared" ca="1" si="13"/>
        <v>0</v>
      </c>
      <c r="R50" s="178">
        <f t="shared" ca="1" si="14"/>
        <v>291.85000000000002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291.85000000000002</v>
      </c>
      <c r="I51" s="180">
        <f t="shared" ca="1" si="5"/>
        <v>245.59</v>
      </c>
      <c r="J51" s="177">
        <f t="shared" ca="1" si="6"/>
        <v>43.37</v>
      </c>
      <c r="K51" s="177">
        <f t="shared" ca="1" si="7"/>
        <v>2.89</v>
      </c>
      <c r="L51" s="177">
        <f t="shared" ca="1" si="8"/>
        <v>0</v>
      </c>
      <c r="M51" s="178">
        <f t="shared" ca="1" si="9"/>
        <v>291.84999999999997</v>
      </c>
      <c r="N51" s="176">
        <f t="shared" ca="1" si="10"/>
        <v>245.59000000000006</v>
      </c>
      <c r="O51" s="177">
        <f t="shared" ca="1" si="11"/>
        <v>43.370000000000005</v>
      </c>
      <c r="P51" s="177">
        <f t="shared" ca="1" si="12"/>
        <v>2.8900000000000006</v>
      </c>
      <c r="Q51" s="177">
        <f t="shared" ca="1" si="13"/>
        <v>0</v>
      </c>
      <c r="R51" s="178">
        <f t="shared" ca="1" si="14"/>
        <v>291.85000000000002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291.85000000000002</v>
      </c>
      <c r="I52" s="180">
        <f t="shared" ca="1" si="5"/>
        <v>245.59</v>
      </c>
      <c r="J52" s="177">
        <f t="shared" ca="1" si="6"/>
        <v>43.37</v>
      </c>
      <c r="K52" s="177">
        <f t="shared" ca="1" si="7"/>
        <v>2.89</v>
      </c>
      <c r="L52" s="177">
        <f t="shared" ca="1" si="8"/>
        <v>0</v>
      </c>
      <c r="M52" s="178">
        <f t="shared" ca="1" si="9"/>
        <v>291.84999999999997</v>
      </c>
      <c r="N52" s="176">
        <f t="shared" ca="1" si="10"/>
        <v>245.59000000000006</v>
      </c>
      <c r="O52" s="177">
        <f t="shared" ca="1" si="11"/>
        <v>43.370000000000005</v>
      </c>
      <c r="P52" s="177">
        <f t="shared" ca="1" si="12"/>
        <v>2.8900000000000006</v>
      </c>
      <c r="Q52" s="177">
        <f t="shared" ca="1" si="13"/>
        <v>0</v>
      </c>
      <c r="R52" s="178">
        <f t="shared" ca="1" si="14"/>
        <v>291.85000000000002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291.85000000000002</v>
      </c>
      <c r="I53" s="180">
        <f t="shared" ca="1" si="5"/>
        <v>245.59</v>
      </c>
      <c r="J53" s="177">
        <f t="shared" ca="1" si="6"/>
        <v>43.37</v>
      </c>
      <c r="K53" s="177">
        <f t="shared" ca="1" si="7"/>
        <v>2.89</v>
      </c>
      <c r="L53" s="177">
        <f t="shared" ca="1" si="8"/>
        <v>0</v>
      </c>
      <c r="M53" s="178">
        <f t="shared" ca="1" si="9"/>
        <v>291.84999999999997</v>
      </c>
      <c r="N53" s="176">
        <f t="shared" ca="1" si="10"/>
        <v>245.59000000000006</v>
      </c>
      <c r="O53" s="177">
        <f t="shared" ca="1" si="11"/>
        <v>43.370000000000005</v>
      </c>
      <c r="P53" s="177">
        <f t="shared" ca="1" si="12"/>
        <v>2.8900000000000006</v>
      </c>
      <c r="Q53" s="177">
        <f t="shared" ca="1" si="13"/>
        <v>0</v>
      </c>
      <c r="R53" s="178">
        <f t="shared" ca="1" si="14"/>
        <v>291.85000000000002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291.85000000000002</v>
      </c>
      <c r="I54" s="180">
        <f t="shared" ca="1" si="5"/>
        <v>245.59</v>
      </c>
      <c r="J54" s="177">
        <f t="shared" ca="1" si="6"/>
        <v>43.37</v>
      </c>
      <c r="K54" s="177">
        <f t="shared" ca="1" si="7"/>
        <v>2.89</v>
      </c>
      <c r="L54" s="177">
        <f t="shared" ca="1" si="8"/>
        <v>0</v>
      </c>
      <c r="M54" s="178">
        <f t="shared" ca="1" si="9"/>
        <v>291.84999999999997</v>
      </c>
      <c r="N54" s="176">
        <f t="shared" ca="1" si="10"/>
        <v>245.59000000000006</v>
      </c>
      <c r="O54" s="177">
        <f t="shared" ca="1" si="11"/>
        <v>43.370000000000005</v>
      </c>
      <c r="P54" s="177">
        <f t="shared" ca="1" si="12"/>
        <v>2.8900000000000006</v>
      </c>
      <c r="Q54" s="177">
        <f t="shared" ca="1" si="13"/>
        <v>0</v>
      </c>
      <c r="R54" s="178">
        <f t="shared" ca="1" si="14"/>
        <v>291.85000000000002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291.85000000000002</v>
      </c>
      <c r="I55" s="180">
        <f t="shared" ca="1" si="5"/>
        <v>245.59</v>
      </c>
      <c r="J55" s="177">
        <f t="shared" ca="1" si="6"/>
        <v>43.37</v>
      </c>
      <c r="K55" s="177">
        <f t="shared" ca="1" si="7"/>
        <v>2.89</v>
      </c>
      <c r="L55" s="177">
        <f t="shared" ca="1" si="8"/>
        <v>0</v>
      </c>
      <c r="M55" s="178">
        <f t="shared" ca="1" si="9"/>
        <v>291.84999999999997</v>
      </c>
      <c r="N55" s="176">
        <f t="shared" ca="1" si="10"/>
        <v>245.59000000000006</v>
      </c>
      <c r="O55" s="177">
        <f t="shared" ca="1" si="11"/>
        <v>43.370000000000005</v>
      </c>
      <c r="P55" s="177">
        <f t="shared" ca="1" si="12"/>
        <v>2.8900000000000006</v>
      </c>
      <c r="Q55" s="177">
        <f t="shared" ca="1" si="13"/>
        <v>0</v>
      </c>
      <c r="R55" s="178">
        <f t="shared" ca="1" si="14"/>
        <v>291.85000000000002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291.85000000000002</v>
      </c>
      <c r="I56" s="180">
        <f t="shared" ca="1" si="5"/>
        <v>245.59</v>
      </c>
      <c r="J56" s="177">
        <f t="shared" ca="1" si="6"/>
        <v>43.37</v>
      </c>
      <c r="K56" s="177">
        <f t="shared" ca="1" si="7"/>
        <v>2.89</v>
      </c>
      <c r="L56" s="177">
        <f t="shared" ca="1" si="8"/>
        <v>0</v>
      </c>
      <c r="M56" s="178">
        <f t="shared" ca="1" si="9"/>
        <v>291.84999999999997</v>
      </c>
      <c r="N56" s="176">
        <f t="shared" ca="1" si="10"/>
        <v>245.59000000000006</v>
      </c>
      <c r="O56" s="177">
        <f t="shared" ca="1" si="11"/>
        <v>43.370000000000005</v>
      </c>
      <c r="P56" s="177">
        <f t="shared" ca="1" si="12"/>
        <v>2.8900000000000006</v>
      </c>
      <c r="Q56" s="177">
        <f t="shared" ca="1" si="13"/>
        <v>0</v>
      </c>
      <c r="R56" s="178">
        <f t="shared" ca="1" si="14"/>
        <v>291.85000000000002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291.85000000000002</v>
      </c>
      <c r="I57" s="180">
        <f t="shared" ca="1" si="5"/>
        <v>245.59</v>
      </c>
      <c r="J57" s="177">
        <f t="shared" ca="1" si="6"/>
        <v>43.37</v>
      </c>
      <c r="K57" s="177">
        <f t="shared" ca="1" si="7"/>
        <v>2.89</v>
      </c>
      <c r="L57" s="177">
        <f t="shared" ca="1" si="8"/>
        <v>0</v>
      </c>
      <c r="M57" s="178">
        <f t="shared" ca="1" si="9"/>
        <v>291.84999999999997</v>
      </c>
      <c r="N57" s="176">
        <f t="shared" ca="1" si="10"/>
        <v>245.59000000000006</v>
      </c>
      <c r="O57" s="177">
        <f t="shared" ca="1" si="11"/>
        <v>43.370000000000005</v>
      </c>
      <c r="P57" s="177">
        <f t="shared" ca="1" si="12"/>
        <v>2.8900000000000006</v>
      </c>
      <c r="Q57" s="177">
        <f t="shared" ca="1" si="13"/>
        <v>0</v>
      </c>
      <c r="R57" s="178">
        <f t="shared" ca="1" si="14"/>
        <v>291.85000000000002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291.85000000000002</v>
      </c>
      <c r="I58" s="180">
        <f t="shared" ca="1" si="5"/>
        <v>245.59</v>
      </c>
      <c r="J58" s="177">
        <f t="shared" ca="1" si="6"/>
        <v>43.37</v>
      </c>
      <c r="K58" s="177">
        <f t="shared" ca="1" si="7"/>
        <v>2.89</v>
      </c>
      <c r="L58" s="177">
        <f t="shared" ca="1" si="8"/>
        <v>0</v>
      </c>
      <c r="M58" s="178">
        <f t="shared" ca="1" si="9"/>
        <v>291.84999999999997</v>
      </c>
      <c r="N58" s="176">
        <f t="shared" ca="1" si="10"/>
        <v>245.59000000000006</v>
      </c>
      <c r="O58" s="177">
        <f t="shared" ca="1" si="11"/>
        <v>43.370000000000005</v>
      </c>
      <c r="P58" s="177">
        <f t="shared" ca="1" si="12"/>
        <v>2.8900000000000006</v>
      </c>
      <c r="Q58" s="177">
        <f t="shared" ca="1" si="13"/>
        <v>0</v>
      </c>
      <c r="R58" s="178">
        <f t="shared" ca="1" si="14"/>
        <v>291.85000000000002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291.85000000000002</v>
      </c>
      <c r="I59" s="180">
        <f t="shared" ca="1" si="5"/>
        <v>245.59</v>
      </c>
      <c r="J59" s="177">
        <f t="shared" ca="1" si="6"/>
        <v>43.37</v>
      </c>
      <c r="K59" s="177">
        <f t="shared" ca="1" si="7"/>
        <v>2.89</v>
      </c>
      <c r="L59" s="177">
        <f t="shared" ca="1" si="8"/>
        <v>0</v>
      </c>
      <c r="M59" s="178">
        <f t="shared" ca="1" si="9"/>
        <v>291.84999999999997</v>
      </c>
      <c r="N59" s="176">
        <f t="shared" ca="1" si="10"/>
        <v>245.59000000000006</v>
      </c>
      <c r="O59" s="177">
        <f t="shared" ca="1" si="11"/>
        <v>43.370000000000005</v>
      </c>
      <c r="P59" s="177">
        <f t="shared" ca="1" si="12"/>
        <v>2.8900000000000006</v>
      </c>
      <c r="Q59" s="177">
        <f t="shared" ca="1" si="13"/>
        <v>0</v>
      </c>
      <c r="R59" s="178">
        <f t="shared" ca="1" si="14"/>
        <v>291.85000000000002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291.85000000000002</v>
      </c>
      <c r="I60" s="180">
        <f t="shared" ca="1" si="5"/>
        <v>245.59</v>
      </c>
      <c r="J60" s="177">
        <f t="shared" ca="1" si="6"/>
        <v>43.37</v>
      </c>
      <c r="K60" s="177">
        <f t="shared" ca="1" si="7"/>
        <v>2.89</v>
      </c>
      <c r="L60" s="177">
        <f t="shared" ca="1" si="8"/>
        <v>0</v>
      </c>
      <c r="M60" s="178">
        <f t="shared" ca="1" si="9"/>
        <v>291.84999999999997</v>
      </c>
      <c r="N60" s="176">
        <f t="shared" ca="1" si="10"/>
        <v>245.59000000000006</v>
      </c>
      <c r="O60" s="177">
        <f t="shared" ca="1" si="11"/>
        <v>43.370000000000005</v>
      </c>
      <c r="P60" s="177">
        <f t="shared" ca="1" si="12"/>
        <v>2.8900000000000006</v>
      </c>
      <c r="Q60" s="177">
        <f t="shared" ca="1" si="13"/>
        <v>0</v>
      </c>
      <c r="R60" s="178">
        <f t="shared" ca="1" si="14"/>
        <v>291.85000000000002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300.52</v>
      </c>
      <c r="I61" s="180">
        <f t="shared" ca="1" si="5"/>
        <v>245.58</v>
      </c>
      <c r="J61" s="177">
        <f t="shared" ca="1" si="6"/>
        <v>52.04</v>
      </c>
      <c r="K61" s="177">
        <f t="shared" ca="1" si="7"/>
        <v>2.89</v>
      </c>
      <c r="L61" s="177">
        <f t="shared" ca="1" si="8"/>
        <v>0</v>
      </c>
      <c r="M61" s="178">
        <f t="shared" ca="1" si="9"/>
        <v>300.51</v>
      </c>
      <c r="N61" s="176">
        <f t="shared" ca="1" si="10"/>
        <v>245.58817210741739</v>
      </c>
      <c r="O61" s="177">
        <f t="shared" ca="1" si="11"/>
        <v>52.041731722738007</v>
      </c>
      <c r="P61" s="177">
        <f t="shared" ca="1" si="12"/>
        <v>2.8900961698445977</v>
      </c>
      <c r="Q61" s="177">
        <f t="shared" ca="1" si="13"/>
        <v>0</v>
      </c>
      <c r="R61" s="178">
        <f t="shared" ca="1" si="14"/>
        <v>300.52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308.23</v>
      </c>
      <c r="I62" s="180">
        <f t="shared" ca="1" si="5"/>
        <v>245.58</v>
      </c>
      <c r="J62" s="177">
        <f t="shared" ca="1" si="6"/>
        <v>59.76</v>
      </c>
      <c r="K62" s="177">
        <f t="shared" ca="1" si="7"/>
        <v>2.89</v>
      </c>
      <c r="L62" s="177">
        <f t="shared" ca="1" si="8"/>
        <v>0</v>
      </c>
      <c r="M62" s="178">
        <f t="shared" ca="1" si="9"/>
        <v>308.23</v>
      </c>
      <c r="N62" s="176">
        <f t="shared" ca="1" si="10"/>
        <v>245.58</v>
      </c>
      <c r="O62" s="177">
        <f t="shared" ca="1" si="11"/>
        <v>59.76</v>
      </c>
      <c r="P62" s="177">
        <f t="shared" ca="1" si="12"/>
        <v>2.89</v>
      </c>
      <c r="Q62" s="177">
        <f t="shared" ca="1" si="13"/>
        <v>0</v>
      </c>
      <c r="R62" s="178">
        <f t="shared" ca="1" si="14"/>
        <v>308.23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324.62</v>
      </c>
      <c r="I63" s="180">
        <f t="shared" ca="1" si="5"/>
        <v>245.59</v>
      </c>
      <c r="J63" s="177">
        <f t="shared" ca="1" si="6"/>
        <v>76.14</v>
      </c>
      <c r="K63" s="177">
        <f t="shared" ca="1" si="7"/>
        <v>2.89</v>
      </c>
      <c r="L63" s="177">
        <f t="shared" ca="1" si="8"/>
        <v>0</v>
      </c>
      <c r="M63" s="178">
        <f t="shared" ca="1" si="9"/>
        <v>324.62</v>
      </c>
      <c r="N63" s="176">
        <f t="shared" ca="1" si="10"/>
        <v>245.59</v>
      </c>
      <c r="O63" s="177">
        <f t="shared" ca="1" si="11"/>
        <v>76.14</v>
      </c>
      <c r="P63" s="177">
        <f t="shared" ca="1" si="12"/>
        <v>2.89</v>
      </c>
      <c r="Q63" s="177">
        <f t="shared" ca="1" si="13"/>
        <v>0</v>
      </c>
      <c r="R63" s="178">
        <f t="shared" ca="1" si="14"/>
        <v>324.62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327.58999999999997</v>
      </c>
      <c r="I64" s="180">
        <f t="shared" ca="1" si="5"/>
        <v>245.59</v>
      </c>
      <c r="J64" s="177">
        <f t="shared" ca="1" si="6"/>
        <v>79.11</v>
      </c>
      <c r="K64" s="177">
        <f t="shared" ca="1" si="7"/>
        <v>2.89</v>
      </c>
      <c r="L64" s="177">
        <f t="shared" ca="1" si="8"/>
        <v>0</v>
      </c>
      <c r="M64" s="178">
        <f t="shared" ca="1" si="9"/>
        <v>327.58999999999997</v>
      </c>
      <c r="N64" s="176">
        <f t="shared" ca="1" si="10"/>
        <v>245.59</v>
      </c>
      <c r="O64" s="177">
        <f t="shared" ca="1" si="11"/>
        <v>79.11</v>
      </c>
      <c r="P64" s="177">
        <f t="shared" ca="1" si="12"/>
        <v>2.89</v>
      </c>
      <c r="Q64" s="177">
        <f t="shared" ca="1" si="13"/>
        <v>0</v>
      </c>
      <c r="R64" s="178">
        <f t="shared" ca="1" si="14"/>
        <v>327.58999999999997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327.58999999999997</v>
      </c>
      <c r="I65" s="180">
        <f t="shared" ca="1" si="5"/>
        <v>245.59</v>
      </c>
      <c r="J65" s="177">
        <f t="shared" ca="1" si="6"/>
        <v>79.11</v>
      </c>
      <c r="K65" s="177">
        <f t="shared" ca="1" si="7"/>
        <v>2.89</v>
      </c>
      <c r="L65" s="177">
        <f t="shared" ca="1" si="8"/>
        <v>0</v>
      </c>
      <c r="M65" s="178">
        <f t="shared" ca="1" si="9"/>
        <v>327.58999999999997</v>
      </c>
      <c r="N65" s="176">
        <f t="shared" ca="1" si="10"/>
        <v>245.59</v>
      </c>
      <c r="O65" s="177">
        <f t="shared" ca="1" si="11"/>
        <v>79.11</v>
      </c>
      <c r="P65" s="177">
        <f t="shared" ca="1" si="12"/>
        <v>2.89</v>
      </c>
      <c r="Q65" s="177">
        <f t="shared" ca="1" si="13"/>
        <v>0</v>
      </c>
      <c r="R65" s="178">
        <f t="shared" ca="1" si="14"/>
        <v>327.58999999999997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327.58999999999997</v>
      </c>
      <c r="I66" s="180">
        <f t="shared" ca="1" si="5"/>
        <v>245.59</v>
      </c>
      <c r="J66" s="177">
        <f t="shared" ca="1" si="6"/>
        <v>79.11</v>
      </c>
      <c r="K66" s="177">
        <f t="shared" ca="1" si="7"/>
        <v>2.89</v>
      </c>
      <c r="L66" s="177">
        <f t="shared" ca="1" si="8"/>
        <v>0</v>
      </c>
      <c r="M66" s="178">
        <f t="shared" ca="1" si="9"/>
        <v>327.58999999999997</v>
      </c>
      <c r="N66" s="176">
        <f t="shared" ca="1" si="10"/>
        <v>245.59</v>
      </c>
      <c r="O66" s="177">
        <f t="shared" ca="1" si="11"/>
        <v>79.11</v>
      </c>
      <c r="P66" s="177">
        <f t="shared" ca="1" si="12"/>
        <v>2.89</v>
      </c>
      <c r="Q66" s="177">
        <f t="shared" ca="1" si="13"/>
        <v>0</v>
      </c>
      <c r="R66" s="178">
        <f t="shared" ca="1" si="14"/>
        <v>327.58999999999997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327.58999999999997</v>
      </c>
      <c r="I67" s="180">
        <f t="shared" ca="1" si="5"/>
        <v>245.59</v>
      </c>
      <c r="J67" s="177">
        <f t="shared" ca="1" si="6"/>
        <v>79.11</v>
      </c>
      <c r="K67" s="177">
        <f t="shared" ca="1" si="7"/>
        <v>2.89</v>
      </c>
      <c r="L67" s="177">
        <f t="shared" ca="1" si="8"/>
        <v>0</v>
      </c>
      <c r="M67" s="178">
        <f t="shared" ca="1" si="9"/>
        <v>327.58999999999997</v>
      </c>
      <c r="N67" s="176">
        <f t="shared" ca="1" si="10"/>
        <v>245.59</v>
      </c>
      <c r="O67" s="177">
        <f t="shared" ca="1" si="11"/>
        <v>79.11</v>
      </c>
      <c r="P67" s="177">
        <f t="shared" ca="1" si="12"/>
        <v>2.89</v>
      </c>
      <c r="Q67" s="177">
        <f t="shared" ca="1" si="13"/>
        <v>0</v>
      </c>
      <c r="R67" s="178">
        <f t="shared" ca="1" si="14"/>
        <v>327.58999999999997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327.58999999999997</v>
      </c>
      <c r="I68" s="180">
        <f t="shared" ref="I68:I98" ca="1" si="20">INDIRECT("BRPL_EOD!" &amp; $V$3 &amp; X68)</f>
        <v>245.59</v>
      </c>
      <c r="J68" s="177">
        <f t="shared" ref="J68:J98" ca="1" si="21">INDIRECT("BYPL_EOD!" &amp; $V$3 &amp; X68)</f>
        <v>79.11</v>
      </c>
      <c r="K68" s="177">
        <f t="shared" ref="K68:K98" ca="1" si="22">INDIRECT("TPDDL_EOD!" &amp; $V$3 &amp; X68)</f>
        <v>2.89</v>
      </c>
      <c r="L68" s="177">
        <f t="shared" ref="L68:L98" ca="1" si="23">INDIRECT("NDMC_EOD!" &amp; $V$3 &amp; X68)</f>
        <v>0</v>
      </c>
      <c r="M68" s="178">
        <f t="shared" ref="M68:M98" ca="1" si="24">SUM(I68:L68)</f>
        <v>327.58999999999997</v>
      </c>
      <c r="N68" s="176">
        <f t="shared" ref="N68:N98" ca="1" si="25">INDIRECT("BRPL_ISGS_exbus!" &amp; $V$3 &amp; X68)</f>
        <v>245.59</v>
      </c>
      <c r="O68" s="177">
        <f t="shared" ref="O68:O98" ca="1" si="26">INDIRECT("BYPL_ISGS_exbus!" &amp; $V$3 &amp; X68)</f>
        <v>79.11</v>
      </c>
      <c r="P68" s="177">
        <f t="shared" ref="P68:P98" ca="1" si="27">INDIRECT("TPDDL_ISGS_exbus!" &amp; $V$3 &amp; X68)</f>
        <v>2.89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327.58999999999997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327.58999999999997</v>
      </c>
      <c r="I69" s="180">
        <f t="shared" ca="1" si="20"/>
        <v>245.59</v>
      </c>
      <c r="J69" s="177">
        <f t="shared" ca="1" si="21"/>
        <v>79.11</v>
      </c>
      <c r="K69" s="177">
        <f t="shared" ca="1" si="22"/>
        <v>2.89</v>
      </c>
      <c r="L69" s="177">
        <f t="shared" ca="1" si="23"/>
        <v>0</v>
      </c>
      <c r="M69" s="178">
        <f t="shared" ca="1" si="24"/>
        <v>327.58999999999997</v>
      </c>
      <c r="N69" s="176">
        <f t="shared" ca="1" si="25"/>
        <v>245.59</v>
      </c>
      <c r="O69" s="177">
        <f t="shared" ca="1" si="26"/>
        <v>79.11</v>
      </c>
      <c r="P69" s="177">
        <f t="shared" ca="1" si="27"/>
        <v>2.89</v>
      </c>
      <c r="Q69" s="177">
        <f t="shared" ca="1" si="28"/>
        <v>0</v>
      </c>
      <c r="R69" s="178">
        <f t="shared" ca="1" si="29"/>
        <v>327.58999999999997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327.58999999999997</v>
      </c>
      <c r="I70" s="180">
        <f t="shared" ca="1" si="20"/>
        <v>245.59</v>
      </c>
      <c r="J70" s="177">
        <f t="shared" ca="1" si="21"/>
        <v>79.11</v>
      </c>
      <c r="K70" s="177">
        <f t="shared" ca="1" si="22"/>
        <v>2.89</v>
      </c>
      <c r="L70" s="177">
        <f t="shared" ca="1" si="23"/>
        <v>0</v>
      </c>
      <c r="M70" s="178">
        <f t="shared" ca="1" si="24"/>
        <v>327.58999999999997</v>
      </c>
      <c r="N70" s="176">
        <f t="shared" ca="1" si="25"/>
        <v>245.59</v>
      </c>
      <c r="O70" s="177">
        <f t="shared" ca="1" si="26"/>
        <v>79.11</v>
      </c>
      <c r="P70" s="177">
        <f t="shared" ca="1" si="27"/>
        <v>2.89</v>
      </c>
      <c r="Q70" s="177">
        <f t="shared" ca="1" si="28"/>
        <v>0</v>
      </c>
      <c r="R70" s="178">
        <f t="shared" ca="1" si="29"/>
        <v>327.58999999999997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327.58999999999997</v>
      </c>
      <c r="I71" s="180">
        <f t="shared" ca="1" si="20"/>
        <v>245.59</v>
      </c>
      <c r="J71" s="177">
        <f t="shared" ca="1" si="21"/>
        <v>79.11</v>
      </c>
      <c r="K71" s="177">
        <f t="shared" ca="1" si="22"/>
        <v>2.89</v>
      </c>
      <c r="L71" s="177">
        <f t="shared" ca="1" si="23"/>
        <v>0</v>
      </c>
      <c r="M71" s="178">
        <f t="shared" ca="1" si="24"/>
        <v>327.58999999999997</v>
      </c>
      <c r="N71" s="176">
        <f t="shared" ca="1" si="25"/>
        <v>245.59</v>
      </c>
      <c r="O71" s="177">
        <f t="shared" ca="1" si="26"/>
        <v>79.11</v>
      </c>
      <c r="P71" s="177">
        <f t="shared" ca="1" si="27"/>
        <v>2.89</v>
      </c>
      <c r="Q71" s="177">
        <f t="shared" ca="1" si="28"/>
        <v>0</v>
      </c>
      <c r="R71" s="178">
        <f t="shared" ca="1" si="29"/>
        <v>327.58999999999997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327.58999999999997</v>
      </c>
      <c r="I72" s="180">
        <f t="shared" ca="1" si="20"/>
        <v>245.59</v>
      </c>
      <c r="J72" s="177">
        <f t="shared" ca="1" si="21"/>
        <v>79.11</v>
      </c>
      <c r="K72" s="177">
        <f t="shared" ca="1" si="22"/>
        <v>2.89</v>
      </c>
      <c r="L72" s="177">
        <f t="shared" ca="1" si="23"/>
        <v>0</v>
      </c>
      <c r="M72" s="178">
        <f t="shared" ca="1" si="24"/>
        <v>327.58999999999997</v>
      </c>
      <c r="N72" s="176">
        <f t="shared" ca="1" si="25"/>
        <v>245.59</v>
      </c>
      <c r="O72" s="177">
        <f t="shared" ca="1" si="26"/>
        <v>79.11</v>
      </c>
      <c r="P72" s="177">
        <f t="shared" ca="1" si="27"/>
        <v>2.89</v>
      </c>
      <c r="Q72" s="177">
        <f t="shared" ca="1" si="28"/>
        <v>0</v>
      </c>
      <c r="R72" s="178">
        <f t="shared" ca="1" si="29"/>
        <v>327.58999999999997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327.58999999999997</v>
      </c>
      <c r="I73" s="180">
        <f t="shared" ca="1" si="20"/>
        <v>245.59</v>
      </c>
      <c r="J73" s="177">
        <f t="shared" ca="1" si="21"/>
        <v>79.11</v>
      </c>
      <c r="K73" s="177">
        <f t="shared" ca="1" si="22"/>
        <v>2.89</v>
      </c>
      <c r="L73" s="177">
        <f t="shared" ca="1" si="23"/>
        <v>0</v>
      </c>
      <c r="M73" s="178">
        <f t="shared" ca="1" si="24"/>
        <v>327.58999999999997</v>
      </c>
      <c r="N73" s="176">
        <f t="shared" ca="1" si="25"/>
        <v>245.59</v>
      </c>
      <c r="O73" s="177">
        <f t="shared" ca="1" si="26"/>
        <v>79.11</v>
      </c>
      <c r="P73" s="177">
        <f t="shared" ca="1" si="27"/>
        <v>2.89</v>
      </c>
      <c r="Q73" s="177">
        <f t="shared" ca="1" si="28"/>
        <v>0</v>
      </c>
      <c r="R73" s="178">
        <f t="shared" ca="1" si="29"/>
        <v>327.58999999999997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329.21</v>
      </c>
      <c r="I74" s="180">
        <f t="shared" ca="1" si="20"/>
        <v>245.59</v>
      </c>
      <c r="J74" s="177">
        <f t="shared" ca="1" si="21"/>
        <v>79.11</v>
      </c>
      <c r="K74" s="177">
        <f t="shared" ca="1" si="22"/>
        <v>4.51</v>
      </c>
      <c r="L74" s="177">
        <f t="shared" ca="1" si="23"/>
        <v>0</v>
      </c>
      <c r="M74" s="178">
        <f t="shared" ca="1" si="24"/>
        <v>329.21</v>
      </c>
      <c r="N74" s="176">
        <f t="shared" ca="1" si="25"/>
        <v>245.59</v>
      </c>
      <c r="O74" s="177">
        <f t="shared" ca="1" si="26"/>
        <v>79.11</v>
      </c>
      <c r="P74" s="177">
        <f t="shared" ca="1" si="27"/>
        <v>4.51</v>
      </c>
      <c r="Q74" s="177">
        <f t="shared" ca="1" si="28"/>
        <v>0</v>
      </c>
      <c r="R74" s="178">
        <f t="shared" ca="1" si="29"/>
        <v>329.21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329.21</v>
      </c>
      <c r="I75" s="180">
        <f t="shared" ca="1" si="20"/>
        <v>245.59</v>
      </c>
      <c r="J75" s="177">
        <f t="shared" ca="1" si="21"/>
        <v>79.11</v>
      </c>
      <c r="K75" s="177">
        <f t="shared" ca="1" si="22"/>
        <v>4.51</v>
      </c>
      <c r="L75" s="177">
        <f t="shared" ca="1" si="23"/>
        <v>0</v>
      </c>
      <c r="M75" s="178">
        <f t="shared" ca="1" si="24"/>
        <v>329.21</v>
      </c>
      <c r="N75" s="176">
        <f t="shared" ca="1" si="25"/>
        <v>245.59</v>
      </c>
      <c r="O75" s="177">
        <f t="shared" ca="1" si="26"/>
        <v>79.11</v>
      </c>
      <c r="P75" s="177">
        <f t="shared" ca="1" si="27"/>
        <v>4.51</v>
      </c>
      <c r="Q75" s="177">
        <f t="shared" ca="1" si="28"/>
        <v>0</v>
      </c>
      <c r="R75" s="178">
        <f t="shared" ca="1" si="29"/>
        <v>329.21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329.21</v>
      </c>
      <c r="I76" s="180">
        <f t="shared" ca="1" si="20"/>
        <v>245.59</v>
      </c>
      <c r="J76" s="177">
        <f t="shared" ca="1" si="21"/>
        <v>79.11</v>
      </c>
      <c r="K76" s="177">
        <f t="shared" ca="1" si="22"/>
        <v>4.51</v>
      </c>
      <c r="L76" s="177">
        <f t="shared" ca="1" si="23"/>
        <v>0</v>
      </c>
      <c r="M76" s="178">
        <f t="shared" ca="1" si="24"/>
        <v>329.21</v>
      </c>
      <c r="N76" s="176">
        <f t="shared" ca="1" si="25"/>
        <v>245.59</v>
      </c>
      <c r="O76" s="177">
        <f t="shared" ca="1" si="26"/>
        <v>79.11</v>
      </c>
      <c r="P76" s="177">
        <f t="shared" ca="1" si="27"/>
        <v>4.51</v>
      </c>
      <c r="Q76" s="177">
        <f t="shared" ca="1" si="28"/>
        <v>0</v>
      </c>
      <c r="R76" s="178">
        <f t="shared" ca="1" si="29"/>
        <v>329.21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329.21</v>
      </c>
      <c r="I77" s="180">
        <f t="shared" ca="1" si="20"/>
        <v>245.59</v>
      </c>
      <c r="J77" s="177">
        <f t="shared" ca="1" si="21"/>
        <v>79.11</v>
      </c>
      <c r="K77" s="177">
        <f t="shared" ca="1" si="22"/>
        <v>4.51</v>
      </c>
      <c r="L77" s="177">
        <f t="shared" ca="1" si="23"/>
        <v>0</v>
      </c>
      <c r="M77" s="178">
        <f t="shared" ca="1" si="24"/>
        <v>329.21</v>
      </c>
      <c r="N77" s="176">
        <f t="shared" ca="1" si="25"/>
        <v>245.59</v>
      </c>
      <c r="O77" s="177">
        <f t="shared" ca="1" si="26"/>
        <v>79.11</v>
      </c>
      <c r="P77" s="177">
        <f t="shared" ca="1" si="27"/>
        <v>4.51</v>
      </c>
      <c r="Q77" s="177">
        <f t="shared" ca="1" si="28"/>
        <v>0</v>
      </c>
      <c r="R77" s="178">
        <f t="shared" ca="1" si="29"/>
        <v>329.21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329.21</v>
      </c>
      <c r="I78" s="180">
        <f t="shared" ca="1" si="20"/>
        <v>245.59</v>
      </c>
      <c r="J78" s="177">
        <f t="shared" ca="1" si="21"/>
        <v>79.11</v>
      </c>
      <c r="K78" s="177">
        <f t="shared" ca="1" si="22"/>
        <v>4.51</v>
      </c>
      <c r="L78" s="177">
        <f t="shared" ca="1" si="23"/>
        <v>0</v>
      </c>
      <c r="M78" s="178">
        <f t="shared" ca="1" si="24"/>
        <v>329.21</v>
      </c>
      <c r="N78" s="176">
        <f t="shared" ca="1" si="25"/>
        <v>245.59</v>
      </c>
      <c r="O78" s="177">
        <f t="shared" ca="1" si="26"/>
        <v>79.11</v>
      </c>
      <c r="P78" s="177">
        <f t="shared" ca="1" si="27"/>
        <v>4.51</v>
      </c>
      <c r="Q78" s="177">
        <f t="shared" ca="1" si="28"/>
        <v>0</v>
      </c>
      <c r="R78" s="178">
        <f t="shared" ca="1" si="29"/>
        <v>329.21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329.21</v>
      </c>
      <c r="I79" s="180">
        <f t="shared" ca="1" si="20"/>
        <v>245.59</v>
      </c>
      <c r="J79" s="177">
        <f t="shared" ca="1" si="21"/>
        <v>79.11</v>
      </c>
      <c r="K79" s="177">
        <f t="shared" ca="1" si="22"/>
        <v>4.51</v>
      </c>
      <c r="L79" s="177">
        <f t="shared" ca="1" si="23"/>
        <v>0</v>
      </c>
      <c r="M79" s="178">
        <f t="shared" ca="1" si="24"/>
        <v>329.21</v>
      </c>
      <c r="N79" s="176">
        <f t="shared" ca="1" si="25"/>
        <v>245.59</v>
      </c>
      <c r="O79" s="177">
        <f t="shared" ca="1" si="26"/>
        <v>79.11</v>
      </c>
      <c r="P79" s="177">
        <f t="shared" ca="1" si="27"/>
        <v>4.51</v>
      </c>
      <c r="Q79" s="177">
        <f t="shared" ca="1" si="28"/>
        <v>0</v>
      </c>
      <c r="R79" s="178">
        <f t="shared" ca="1" si="29"/>
        <v>329.21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329.21</v>
      </c>
      <c r="I80" s="180">
        <f t="shared" ca="1" si="20"/>
        <v>245.59</v>
      </c>
      <c r="J80" s="177">
        <f t="shared" ca="1" si="21"/>
        <v>79.11</v>
      </c>
      <c r="K80" s="177">
        <f t="shared" ca="1" si="22"/>
        <v>4.51</v>
      </c>
      <c r="L80" s="177">
        <f t="shared" ca="1" si="23"/>
        <v>0</v>
      </c>
      <c r="M80" s="178">
        <f t="shared" ca="1" si="24"/>
        <v>329.21</v>
      </c>
      <c r="N80" s="176">
        <f t="shared" ca="1" si="25"/>
        <v>245.59</v>
      </c>
      <c r="O80" s="177">
        <f t="shared" ca="1" si="26"/>
        <v>79.11</v>
      </c>
      <c r="P80" s="177">
        <f t="shared" ca="1" si="27"/>
        <v>4.51</v>
      </c>
      <c r="Q80" s="177">
        <f t="shared" ca="1" si="28"/>
        <v>0</v>
      </c>
      <c r="R80" s="178">
        <f t="shared" ca="1" si="29"/>
        <v>329.21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329.21</v>
      </c>
      <c r="I81" s="180">
        <f t="shared" ca="1" si="20"/>
        <v>245.59</v>
      </c>
      <c r="J81" s="177">
        <f t="shared" ca="1" si="21"/>
        <v>79.11</v>
      </c>
      <c r="K81" s="177">
        <f t="shared" ca="1" si="22"/>
        <v>4.51</v>
      </c>
      <c r="L81" s="177">
        <f t="shared" ca="1" si="23"/>
        <v>0</v>
      </c>
      <c r="M81" s="178">
        <f t="shared" ca="1" si="24"/>
        <v>329.21</v>
      </c>
      <c r="N81" s="176">
        <f t="shared" ca="1" si="25"/>
        <v>245.59</v>
      </c>
      <c r="O81" s="177">
        <f t="shared" ca="1" si="26"/>
        <v>79.11</v>
      </c>
      <c r="P81" s="177">
        <f t="shared" ca="1" si="27"/>
        <v>4.51</v>
      </c>
      <c r="Q81" s="177">
        <f t="shared" ca="1" si="28"/>
        <v>0</v>
      </c>
      <c r="R81" s="178">
        <f t="shared" ca="1" si="29"/>
        <v>329.21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329.21</v>
      </c>
      <c r="I82" s="180">
        <f t="shared" ca="1" si="20"/>
        <v>245.59</v>
      </c>
      <c r="J82" s="177">
        <f t="shared" ca="1" si="21"/>
        <v>79.11</v>
      </c>
      <c r="K82" s="177">
        <f t="shared" ca="1" si="22"/>
        <v>4.51</v>
      </c>
      <c r="L82" s="177">
        <f t="shared" ca="1" si="23"/>
        <v>0</v>
      </c>
      <c r="M82" s="178">
        <f t="shared" ca="1" si="24"/>
        <v>329.21</v>
      </c>
      <c r="N82" s="176">
        <f t="shared" ca="1" si="25"/>
        <v>245.59</v>
      </c>
      <c r="O82" s="177">
        <f t="shared" ca="1" si="26"/>
        <v>79.11</v>
      </c>
      <c r="P82" s="177">
        <f t="shared" ca="1" si="27"/>
        <v>4.51</v>
      </c>
      <c r="Q82" s="177">
        <f t="shared" ca="1" si="28"/>
        <v>0</v>
      </c>
      <c r="R82" s="178">
        <f t="shared" ca="1" si="29"/>
        <v>329.21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327.58999999999997</v>
      </c>
      <c r="I83" s="180">
        <f t="shared" ca="1" si="20"/>
        <v>245.59</v>
      </c>
      <c r="J83" s="177">
        <f t="shared" ca="1" si="21"/>
        <v>79.11</v>
      </c>
      <c r="K83" s="177">
        <f t="shared" ca="1" si="22"/>
        <v>2.89</v>
      </c>
      <c r="L83" s="177">
        <f t="shared" ca="1" si="23"/>
        <v>0</v>
      </c>
      <c r="M83" s="178">
        <f t="shared" ca="1" si="24"/>
        <v>327.58999999999997</v>
      </c>
      <c r="N83" s="176">
        <f t="shared" ca="1" si="25"/>
        <v>245.59</v>
      </c>
      <c r="O83" s="177">
        <f t="shared" ca="1" si="26"/>
        <v>79.11</v>
      </c>
      <c r="P83" s="177">
        <f t="shared" ca="1" si="27"/>
        <v>2.89</v>
      </c>
      <c r="Q83" s="177">
        <f t="shared" ca="1" si="28"/>
        <v>0</v>
      </c>
      <c r="R83" s="178">
        <f t="shared" ca="1" si="29"/>
        <v>327.58999999999997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327.58999999999997</v>
      </c>
      <c r="I84" s="180">
        <f t="shared" ca="1" si="20"/>
        <v>245.59</v>
      </c>
      <c r="J84" s="177">
        <f t="shared" ca="1" si="21"/>
        <v>79.11</v>
      </c>
      <c r="K84" s="177">
        <f t="shared" ca="1" si="22"/>
        <v>2.89</v>
      </c>
      <c r="L84" s="177">
        <f t="shared" ca="1" si="23"/>
        <v>0</v>
      </c>
      <c r="M84" s="178">
        <f t="shared" ca="1" si="24"/>
        <v>327.58999999999997</v>
      </c>
      <c r="N84" s="176">
        <f t="shared" ca="1" si="25"/>
        <v>245.59</v>
      </c>
      <c r="O84" s="177">
        <f t="shared" ca="1" si="26"/>
        <v>79.11</v>
      </c>
      <c r="P84" s="177">
        <f t="shared" ca="1" si="27"/>
        <v>2.89</v>
      </c>
      <c r="Q84" s="177">
        <f t="shared" ca="1" si="28"/>
        <v>0</v>
      </c>
      <c r="R84" s="178">
        <f t="shared" ca="1" si="29"/>
        <v>327.58999999999997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327.58999999999997</v>
      </c>
      <c r="I85" s="180">
        <f t="shared" ca="1" si="20"/>
        <v>245.59</v>
      </c>
      <c r="J85" s="177">
        <f t="shared" ca="1" si="21"/>
        <v>79.11</v>
      </c>
      <c r="K85" s="177">
        <f t="shared" ca="1" si="22"/>
        <v>2.89</v>
      </c>
      <c r="L85" s="177">
        <f t="shared" ca="1" si="23"/>
        <v>0</v>
      </c>
      <c r="M85" s="178">
        <f t="shared" ca="1" si="24"/>
        <v>327.58999999999997</v>
      </c>
      <c r="N85" s="176">
        <f t="shared" ca="1" si="25"/>
        <v>245.59</v>
      </c>
      <c r="O85" s="177">
        <f t="shared" ca="1" si="26"/>
        <v>79.11</v>
      </c>
      <c r="P85" s="177">
        <f t="shared" ca="1" si="27"/>
        <v>2.89</v>
      </c>
      <c r="Q85" s="177">
        <f t="shared" ca="1" si="28"/>
        <v>0</v>
      </c>
      <c r="R85" s="178">
        <f t="shared" ca="1" si="29"/>
        <v>327.58999999999997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327.58999999999997</v>
      </c>
      <c r="I86" s="180">
        <f t="shared" ca="1" si="20"/>
        <v>245.59</v>
      </c>
      <c r="J86" s="177">
        <f t="shared" ca="1" si="21"/>
        <v>79.11</v>
      </c>
      <c r="K86" s="177">
        <f t="shared" ca="1" si="22"/>
        <v>2.89</v>
      </c>
      <c r="L86" s="177">
        <f t="shared" ca="1" si="23"/>
        <v>0</v>
      </c>
      <c r="M86" s="178">
        <f t="shared" ca="1" si="24"/>
        <v>327.58999999999997</v>
      </c>
      <c r="N86" s="176">
        <f t="shared" ca="1" si="25"/>
        <v>245.59</v>
      </c>
      <c r="O86" s="177">
        <f t="shared" ca="1" si="26"/>
        <v>79.11</v>
      </c>
      <c r="P86" s="177">
        <f t="shared" ca="1" si="27"/>
        <v>2.89</v>
      </c>
      <c r="Q86" s="177">
        <f t="shared" ca="1" si="28"/>
        <v>0</v>
      </c>
      <c r="R86" s="178">
        <f t="shared" ca="1" si="29"/>
        <v>327.58999999999997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327.58999999999997</v>
      </c>
      <c r="I87" s="180">
        <f t="shared" ca="1" si="20"/>
        <v>245.59</v>
      </c>
      <c r="J87" s="177">
        <f t="shared" ca="1" si="21"/>
        <v>79.11</v>
      </c>
      <c r="K87" s="177">
        <f t="shared" ca="1" si="22"/>
        <v>2.89</v>
      </c>
      <c r="L87" s="177">
        <f t="shared" ca="1" si="23"/>
        <v>0</v>
      </c>
      <c r="M87" s="178">
        <f t="shared" ca="1" si="24"/>
        <v>327.58999999999997</v>
      </c>
      <c r="N87" s="176">
        <f t="shared" ca="1" si="25"/>
        <v>245.59</v>
      </c>
      <c r="O87" s="177">
        <f t="shared" ca="1" si="26"/>
        <v>79.11</v>
      </c>
      <c r="P87" s="177">
        <f t="shared" ca="1" si="27"/>
        <v>2.89</v>
      </c>
      <c r="Q87" s="177">
        <f t="shared" ca="1" si="28"/>
        <v>0</v>
      </c>
      <c r="R87" s="178">
        <f t="shared" ca="1" si="29"/>
        <v>327.58999999999997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327.58999999999997</v>
      </c>
      <c r="I88" s="180">
        <f t="shared" ca="1" si="20"/>
        <v>245.59</v>
      </c>
      <c r="J88" s="177">
        <f t="shared" ca="1" si="21"/>
        <v>79.11</v>
      </c>
      <c r="K88" s="177">
        <f t="shared" ca="1" si="22"/>
        <v>2.89</v>
      </c>
      <c r="L88" s="177">
        <f t="shared" ca="1" si="23"/>
        <v>0</v>
      </c>
      <c r="M88" s="178">
        <f t="shared" ca="1" si="24"/>
        <v>327.58999999999997</v>
      </c>
      <c r="N88" s="176">
        <f t="shared" ca="1" si="25"/>
        <v>245.59</v>
      </c>
      <c r="O88" s="177">
        <f t="shared" ca="1" si="26"/>
        <v>79.11</v>
      </c>
      <c r="P88" s="177">
        <f t="shared" ca="1" si="27"/>
        <v>2.89</v>
      </c>
      <c r="Q88" s="177">
        <f t="shared" ca="1" si="28"/>
        <v>0</v>
      </c>
      <c r="R88" s="178">
        <f t="shared" ca="1" si="29"/>
        <v>327.58999999999997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327.58999999999997</v>
      </c>
      <c r="I89" s="180">
        <f t="shared" ca="1" si="20"/>
        <v>245.59</v>
      </c>
      <c r="J89" s="177">
        <f t="shared" ca="1" si="21"/>
        <v>79.11</v>
      </c>
      <c r="K89" s="177">
        <f t="shared" ca="1" si="22"/>
        <v>2.89</v>
      </c>
      <c r="L89" s="177">
        <f t="shared" ca="1" si="23"/>
        <v>0</v>
      </c>
      <c r="M89" s="178">
        <f t="shared" ca="1" si="24"/>
        <v>327.58999999999997</v>
      </c>
      <c r="N89" s="176">
        <f t="shared" ca="1" si="25"/>
        <v>245.59</v>
      </c>
      <c r="O89" s="177">
        <f t="shared" ca="1" si="26"/>
        <v>79.11</v>
      </c>
      <c r="P89" s="177">
        <f t="shared" ca="1" si="27"/>
        <v>2.89</v>
      </c>
      <c r="Q89" s="177">
        <f t="shared" ca="1" si="28"/>
        <v>0</v>
      </c>
      <c r="R89" s="178">
        <f t="shared" ca="1" si="29"/>
        <v>327.58999999999997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327.58999999999997</v>
      </c>
      <c r="I90" s="180">
        <f t="shared" ca="1" si="20"/>
        <v>245.59</v>
      </c>
      <c r="J90" s="177">
        <f t="shared" ca="1" si="21"/>
        <v>79.11</v>
      </c>
      <c r="K90" s="177">
        <f t="shared" ca="1" si="22"/>
        <v>2.89</v>
      </c>
      <c r="L90" s="177">
        <f t="shared" ca="1" si="23"/>
        <v>0</v>
      </c>
      <c r="M90" s="178">
        <f t="shared" ca="1" si="24"/>
        <v>327.58999999999997</v>
      </c>
      <c r="N90" s="176">
        <f t="shared" ca="1" si="25"/>
        <v>245.59</v>
      </c>
      <c r="O90" s="177">
        <f t="shared" ca="1" si="26"/>
        <v>79.11</v>
      </c>
      <c r="P90" s="177">
        <f t="shared" ca="1" si="27"/>
        <v>2.89</v>
      </c>
      <c r="Q90" s="177">
        <f t="shared" ca="1" si="28"/>
        <v>0</v>
      </c>
      <c r="R90" s="178">
        <f t="shared" ca="1" si="29"/>
        <v>327.58999999999997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327.58999999999997</v>
      </c>
      <c r="I91" s="180">
        <f t="shared" ca="1" si="20"/>
        <v>245.59</v>
      </c>
      <c r="J91" s="177">
        <f t="shared" ca="1" si="21"/>
        <v>79.11</v>
      </c>
      <c r="K91" s="177">
        <f t="shared" ca="1" si="22"/>
        <v>2.89</v>
      </c>
      <c r="L91" s="177">
        <f t="shared" ca="1" si="23"/>
        <v>0</v>
      </c>
      <c r="M91" s="178">
        <f t="shared" ca="1" si="24"/>
        <v>327.58999999999997</v>
      </c>
      <c r="N91" s="176">
        <f t="shared" ca="1" si="25"/>
        <v>245.59</v>
      </c>
      <c r="O91" s="177">
        <f t="shared" ca="1" si="26"/>
        <v>79.11</v>
      </c>
      <c r="P91" s="177">
        <f t="shared" ca="1" si="27"/>
        <v>2.89</v>
      </c>
      <c r="Q91" s="177">
        <f t="shared" ca="1" si="28"/>
        <v>0</v>
      </c>
      <c r="R91" s="178">
        <f t="shared" ca="1" si="29"/>
        <v>327.58999999999997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327.58999999999997</v>
      </c>
      <c r="I92" s="180">
        <f t="shared" ca="1" si="20"/>
        <v>245.59</v>
      </c>
      <c r="J92" s="177">
        <f t="shared" ca="1" si="21"/>
        <v>79.11</v>
      </c>
      <c r="K92" s="177">
        <f t="shared" ca="1" si="22"/>
        <v>2.89</v>
      </c>
      <c r="L92" s="177">
        <f t="shared" ca="1" si="23"/>
        <v>0</v>
      </c>
      <c r="M92" s="178">
        <f t="shared" ca="1" si="24"/>
        <v>327.58999999999997</v>
      </c>
      <c r="N92" s="176">
        <f t="shared" ca="1" si="25"/>
        <v>245.59</v>
      </c>
      <c r="O92" s="177">
        <f t="shared" ca="1" si="26"/>
        <v>79.11</v>
      </c>
      <c r="P92" s="177">
        <f t="shared" ca="1" si="27"/>
        <v>2.89</v>
      </c>
      <c r="Q92" s="177">
        <f t="shared" ca="1" si="28"/>
        <v>0</v>
      </c>
      <c r="R92" s="178">
        <f t="shared" ca="1" si="29"/>
        <v>327.58999999999997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327.58999999999997</v>
      </c>
      <c r="I93" s="180">
        <f t="shared" ca="1" si="20"/>
        <v>245.59</v>
      </c>
      <c r="J93" s="177">
        <f t="shared" ca="1" si="21"/>
        <v>79.11</v>
      </c>
      <c r="K93" s="177">
        <f t="shared" ca="1" si="22"/>
        <v>2.89</v>
      </c>
      <c r="L93" s="177">
        <f t="shared" ca="1" si="23"/>
        <v>0</v>
      </c>
      <c r="M93" s="178">
        <f t="shared" ca="1" si="24"/>
        <v>327.58999999999997</v>
      </c>
      <c r="N93" s="176">
        <f t="shared" ca="1" si="25"/>
        <v>245.59</v>
      </c>
      <c r="O93" s="177">
        <f t="shared" ca="1" si="26"/>
        <v>79.11</v>
      </c>
      <c r="P93" s="177">
        <f t="shared" ca="1" si="27"/>
        <v>2.89</v>
      </c>
      <c r="Q93" s="177">
        <f t="shared" ca="1" si="28"/>
        <v>0</v>
      </c>
      <c r="R93" s="178">
        <f t="shared" ca="1" si="29"/>
        <v>327.58999999999997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327.58999999999997</v>
      </c>
      <c r="I94" s="180">
        <f t="shared" ca="1" si="20"/>
        <v>245.59</v>
      </c>
      <c r="J94" s="177">
        <f t="shared" ca="1" si="21"/>
        <v>79.11</v>
      </c>
      <c r="K94" s="177">
        <f t="shared" ca="1" si="22"/>
        <v>2.89</v>
      </c>
      <c r="L94" s="177">
        <f t="shared" ca="1" si="23"/>
        <v>0</v>
      </c>
      <c r="M94" s="178">
        <f t="shared" ca="1" si="24"/>
        <v>327.58999999999997</v>
      </c>
      <c r="N94" s="176">
        <f t="shared" ca="1" si="25"/>
        <v>245.59</v>
      </c>
      <c r="O94" s="177">
        <f t="shared" ca="1" si="26"/>
        <v>79.11</v>
      </c>
      <c r="P94" s="177">
        <f t="shared" ca="1" si="27"/>
        <v>2.89</v>
      </c>
      <c r="Q94" s="177">
        <f t="shared" ca="1" si="28"/>
        <v>0</v>
      </c>
      <c r="R94" s="178">
        <f t="shared" ca="1" si="29"/>
        <v>327.58999999999997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327.58999999999997</v>
      </c>
      <c r="I95" s="180">
        <f t="shared" ca="1" si="20"/>
        <v>245.59</v>
      </c>
      <c r="J95" s="177">
        <f t="shared" ca="1" si="21"/>
        <v>79.11</v>
      </c>
      <c r="K95" s="177">
        <f t="shared" ca="1" si="22"/>
        <v>2.89</v>
      </c>
      <c r="L95" s="177">
        <f t="shared" ca="1" si="23"/>
        <v>0</v>
      </c>
      <c r="M95" s="178">
        <f t="shared" ca="1" si="24"/>
        <v>327.58999999999997</v>
      </c>
      <c r="N95" s="176">
        <f t="shared" ca="1" si="25"/>
        <v>245.59</v>
      </c>
      <c r="O95" s="177">
        <f t="shared" ca="1" si="26"/>
        <v>79.11</v>
      </c>
      <c r="P95" s="177">
        <f t="shared" ca="1" si="27"/>
        <v>2.89</v>
      </c>
      <c r="Q95" s="177">
        <f t="shared" ca="1" si="28"/>
        <v>0</v>
      </c>
      <c r="R95" s="178">
        <f t="shared" ca="1" si="29"/>
        <v>327.58999999999997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327.58999999999997</v>
      </c>
      <c r="I96" s="180">
        <f t="shared" ca="1" si="20"/>
        <v>245.59</v>
      </c>
      <c r="J96" s="177">
        <f t="shared" ca="1" si="21"/>
        <v>79.11</v>
      </c>
      <c r="K96" s="177">
        <f t="shared" ca="1" si="22"/>
        <v>2.89</v>
      </c>
      <c r="L96" s="177">
        <f t="shared" ca="1" si="23"/>
        <v>0</v>
      </c>
      <c r="M96" s="178">
        <f t="shared" ca="1" si="24"/>
        <v>327.58999999999997</v>
      </c>
      <c r="N96" s="176">
        <f t="shared" ca="1" si="25"/>
        <v>245.59</v>
      </c>
      <c r="O96" s="177">
        <f t="shared" ca="1" si="26"/>
        <v>79.11</v>
      </c>
      <c r="P96" s="177">
        <f t="shared" ca="1" si="27"/>
        <v>2.89</v>
      </c>
      <c r="Q96" s="177">
        <f t="shared" ca="1" si="28"/>
        <v>0</v>
      </c>
      <c r="R96" s="178">
        <f t="shared" ca="1" si="29"/>
        <v>327.58999999999997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327.58999999999997</v>
      </c>
      <c r="I97" s="180">
        <f t="shared" ca="1" si="20"/>
        <v>245.59</v>
      </c>
      <c r="J97" s="177">
        <f t="shared" ca="1" si="21"/>
        <v>79.11</v>
      </c>
      <c r="K97" s="177">
        <f t="shared" ca="1" si="22"/>
        <v>2.89</v>
      </c>
      <c r="L97" s="177">
        <f t="shared" ca="1" si="23"/>
        <v>0</v>
      </c>
      <c r="M97" s="178">
        <f t="shared" ca="1" si="24"/>
        <v>327.58999999999997</v>
      </c>
      <c r="N97" s="176">
        <f t="shared" ca="1" si="25"/>
        <v>245.59</v>
      </c>
      <c r="O97" s="177">
        <f t="shared" ca="1" si="26"/>
        <v>79.11</v>
      </c>
      <c r="P97" s="177">
        <f t="shared" ca="1" si="27"/>
        <v>2.89</v>
      </c>
      <c r="Q97" s="177">
        <f t="shared" ca="1" si="28"/>
        <v>0</v>
      </c>
      <c r="R97" s="178">
        <f t="shared" ca="1" si="29"/>
        <v>327.58999999999997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327.58999999999997</v>
      </c>
      <c r="I98" s="185">
        <f t="shared" ca="1" si="20"/>
        <v>245.59</v>
      </c>
      <c r="J98" s="182">
        <f t="shared" ca="1" si="21"/>
        <v>79.11</v>
      </c>
      <c r="K98" s="182">
        <f t="shared" ca="1" si="22"/>
        <v>2.89</v>
      </c>
      <c r="L98" s="182">
        <f t="shared" ca="1" si="23"/>
        <v>0</v>
      </c>
      <c r="M98" s="183">
        <f t="shared" ca="1" si="24"/>
        <v>327.58999999999997</v>
      </c>
      <c r="N98" s="181">
        <f t="shared" ca="1" si="25"/>
        <v>245.59</v>
      </c>
      <c r="O98" s="182">
        <f t="shared" ca="1" si="26"/>
        <v>79.11</v>
      </c>
      <c r="P98" s="182">
        <f t="shared" ca="1" si="27"/>
        <v>2.89</v>
      </c>
      <c r="Q98" s="182">
        <f t="shared" ca="1" si="28"/>
        <v>0</v>
      </c>
      <c r="R98" s="183">
        <f t="shared" ca="1" si="29"/>
        <v>327.58999999999997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6.7965600000000004</v>
      </c>
      <c r="I99" s="168">
        <f t="shared" ca="1" si="30"/>
        <v>5.2768200000000025</v>
      </c>
      <c r="J99" s="55">
        <f t="shared" ca="1" si="30"/>
        <v>1.4465474999999977</v>
      </c>
      <c r="K99" s="55">
        <f t="shared" ca="1" si="30"/>
        <v>7.3192499999999841E-2</v>
      </c>
      <c r="L99" s="55">
        <f t="shared" ca="1" si="30"/>
        <v>0</v>
      </c>
      <c r="M99" s="56">
        <f t="shared" ca="1" si="30"/>
        <v>6.7965599999999995</v>
      </c>
      <c r="N99" s="57">
        <f t="shared" ca="1" si="30"/>
        <v>5.2768199393471953</v>
      </c>
      <c r="O99" s="55">
        <f t="shared" ca="1" si="30"/>
        <v>1.4465475614088559</v>
      </c>
      <c r="P99" s="55">
        <f t="shared" ca="1" si="30"/>
        <v>7.3192499243948925E-2</v>
      </c>
      <c r="Q99" s="55">
        <f t="shared" ca="1" si="30"/>
        <v>0</v>
      </c>
      <c r="R99" s="56">
        <f t="shared" ca="1" si="30"/>
        <v>6.7965600000000004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-4.392430278885584E-3</v>
      </c>
      <c r="R3" s="25">
        <f>BRPL_EOD!R3-BRPL_ISGS_exbus!R3</f>
        <v>0</v>
      </c>
      <c r="S3" s="25">
        <f>BRPL_EOD!S3-BRPL_ISGS_exbus!S3</f>
        <v>4.390723270439878E-3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4.3920311426646208E-3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-4.392430278885584E-3</v>
      </c>
      <c r="R4" s="25">
        <f>BRPL_EOD!R4-BRPL_ISGS_exbus!R4</f>
        <v>0</v>
      </c>
      <c r="S4" s="25">
        <f>BRPL_EOD!S4-BRPL_ISGS_exbus!S4</f>
        <v>4.390723270439878E-3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-4.392430278885584E-3</v>
      </c>
      <c r="R5" s="25">
        <f>BRPL_EOD!R5-BRPL_ISGS_exbus!R5</f>
        <v>0</v>
      </c>
      <c r="S5" s="25">
        <f>BRPL_EOD!S5-BRPL_ISGS_exbus!S5</f>
        <v>4.390723270439878E-3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-4.392430278885584E-3</v>
      </c>
      <c r="R6" s="25">
        <f>BRPL_EOD!R6-BRPL_ISGS_exbus!R6</f>
        <v>0</v>
      </c>
      <c r="S6" s="25">
        <f>BRPL_EOD!S6-BRPL_ISGS_exbus!S6</f>
        <v>4.390723270439878E-3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-4.392430278885584E-3</v>
      </c>
      <c r="R7" s="25">
        <f>BRPL_EOD!R7-BRPL_ISGS_exbus!R7</f>
        <v>0</v>
      </c>
      <c r="S7" s="25">
        <f>BRPL_EOD!S7-BRPL_ISGS_exbus!S7</f>
        <v>4.390723270439878E-3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-4.392430278885584E-3</v>
      </c>
      <c r="R8" s="25">
        <f>BRPL_EOD!R8-BRPL_ISGS_exbus!R8</f>
        <v>0</v>
      </c>
      <c r="S8" s="25">
        <f>BRPL_EOD!S8-BRPL_ISGS_exbus!S8</f>
        <v>4.390723270439878E-3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-4.392430278885584E-3</v>
      </c>
      <c r="R9" s="25">
        <f>BRPL_EOD!R9-BRPL_ISGS_exbus!R9</f>
        <v>0</v>
      </c>
      <c r="S9" s="25">
        <f>BRPL_EOD!S9-BRPL_ISGS_exbus!S9</f>
        <v>4.390723270439878E-3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-4.392430278885584E-3</v>
      </c>
      <c r="R10" s="25">
        <f>BRPL_EOD!R10-BRPL_ISGS_exbus!R10</f>
        <v>0</v>
      </c>
      <c r="S10" s="25">
        <f>BRPL_EOD!S10-BRPL_ISGS_exbus!S10</f>
        <v>4.390723270439878E-3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-4.9356463346388324E-3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-4.9356463346388324E-3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-4.9356463346388324E-3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-4.9356463346388324E-3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-4.9356463346388324E-3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-4.9356463346388324E-3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-4.9356463346388324E-3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-4.9356463346388324E-3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-4.9356463346388324E-3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-4.9356463346388324E-3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-4.9356463346388324E-3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-4.9356463346388324E-3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-4.9356463346388324E-3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-4.9356463346388324E-3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-4.9356463346388324E-3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-4.9356463346388324E-3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-4.9356463346388324E-3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-4.9356463346388324E-3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-4.9356463346388324E-3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-4.9356463346388324E-3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-4.9356463346388324E-3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-4.9356463346388324E-3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-4.9356463346388324E-3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-4.9356463346388324E-3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-4.3923173803577242E-3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-4.3923173803577242E-3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8.414718646321262E-3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-4.3923173803577242E-3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-4.3923173803577242E-3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-4.3923173803577242E-3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-4.3923173803577242E-3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-4.3923173803577242E-3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-4.3923173803577242E-3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-4.3923173803577242E-3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-4.3923173803577242E-3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-4.3923173803577242E-3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-4.3923173803577242E-3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-4.3923173803577242E-3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-4.3923173803577242E-3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-8.1721074173799479E-3</v>
      </c>
      <c r="L61" s="25">
        <f>BRPL_EOD!L61-BRPL_ISGS_exbus!L61</f>
        <v>3.154088260899357E-4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-4.392430278885584E-3</v>
      </c>
      <c r="R61" s="25">
        <f>BRPL_EOD!R61-BRPL_ISGS_exbus!R61</f>
        <v>0</v>
      </c>
      <c r="S61" s="25">
        <f>BRPL_EOD!S61-BRPL_ISGS_exbus!S61</f>
        <v>4.390723270439878E-3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4.4943467336686638E-3</v>
      </c>
      <c r="X61" s="25">
        <f>BRPL_EOD!X61-BRPL_ISGS_exbus!X61</f>
        <v>-4.3923173803577242E-3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3.154088260899357E-4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-4.392430278885584E-3</v>
      </c>
      <c r="R62" s="25">
        <f>BRPL_EOD!R62-BRPL_ISGS_exbus!R62</f>
        <v>0</v>
      </c>
      <c r="S62" s="25">
        <f>BRPL_EOD!S62-BRPL_ISGS_exbus!S62</f>
        <v>4.390723270439878E-3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-4.3923173803577242E-3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3.154088260899357E-4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-4.392430278885584E-3</v>
      </c>
      <c r="R63" s="25">
        <f>BRPL_EOD!R63-BRPL_ISGS_exbus!R63</f>
        <v>0</v>
      </c>
      <c r="S63" s="25">
        <f>BRPL_EOD!S63-BRPL_ISGS_exbus!S63</f>
        <v>4.390723270439878E-3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-4.3923173803577242E-3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3.154088260899357E-4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-4.392430278885584E-3</v>
      </c>
      <c r="R64" s="25">
        <f>BRPL_EOD!R64-BRPL_ISGS_exbus!R64</f>
        <v>0</v>
      </c>
      <c r="S64" s="25">
        <f>BRPL_EOD!S64-BRPL_ISGS_exbus!S64</f>
        <v>4.390723270439878E-3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-4.3923173803577242E-3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3.154088260899357E-4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-4.392430278885584E-3</v>
      </c>
      <c r="R65" s="25">
        <f>BRPL_EOD!R65-BRPL_ISGS_exbus!R65</f>
        <v>0</v>
      </c>
      <c r="S65" s="25">
        <f>BRPL_EOD!S65-BRPL_ISGS_exbus!S65</f>
        <v>4.390723270439878E-3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-4.3923173803577242E-3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3.154088260899357E-4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-4.392430278885584E-3</v>
      </c>
      <c r="R66" s="25">
        <f>BRPL_EOD!R66-BRPL_ISGS_exbus!R66</f>
        <v>0</v>
      </c>
      <c r="S66" s="25">
        <f>BRPL_EOD!S66-BRPL_ISGS_exbus!S66</f>
        <v>4.390723270439878E-3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-4.3923173803577242E-3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3.154088260899357E-4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-4.392430278885584E-3</v>
      </c>
      <c r="R67" s="25">
        <f>BRPL_EOD!R67-BRPL_ISGS_exbus!R67</f>
        <v>0</v>
      </c>
      <c r="S67" s="25">
        <f>BRPL_EOD!S67-BRPL_ISGS_exbus!S67</f>
        <v>4.390723270439878E-3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-4.3923173803577242E-3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-4.392430278885584E-3</v>
      </c>
      <c r="R68" s="25">
        <f>BRPL_EOD!R68-BRPL_ISGS_exbus!R68</f>
        <v>0</v>
      </c>
      <c r="S68" s="25">
        <f>BRPL_EOD!S68-BRPL_ISGS_exbus!S68</f>
        <v>4.390723270439878E-3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-4.3923173803577242E-3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-4.392430278885584E-3</v>
      </c>
      <c r="R69" s="25">
        <f>BRPL_EOD!R69-BRPL_ISGS_exbus!R69</f>
        <v>0</v>
      </c>
      <c r="S69" s="25">
        <f>BRPL_EOD!S69-BRPL_ISGS_exbus!S69</f>
        <v>4.390723270439878E-3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4.6483267158272668E-3</v>
      </c>
      <c r="X69" s="25">
        <f>BRPL_EOD!X69-BRPL_ISGS_exbus!X69</f>
        <v>-4.3923173803577242E-3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-4.392430278885584E-3</v>
      </c>
      <c r="R70" s="25">
        <f>BRPL_EOD!R70-BRPL_ISGS_exbus!R70</f>
        <v>0</v>
      </c>
      <c r="S70" s="25">
        <f>BRPL_EOD!S70-BRPL_ISGS_exbus!S70</f>
        <v>4.390723270439878E-3</v>
      </c>
      <c r="T70" s="25">
        <f>BRPL_EOD!T70-BRPL_ISGS_exbus!T70</f>
        <v>0</v>
      </c>
      <c r="U70" s="25">
        <f>BRPL_EOD!U70-BRPL_ISGS_exbus!U70</f>
        <v>1.4590139217034448E-3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-4.3923173803577242E-3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-4.392430278885584E-3</v>
      </c>
      <c r="R71" s="25">
        <f>BRPL_EOD!R71-BRPL_ISGS_exbus!R71</f>
        <v>0</v>
      </c>
      <c r="S71" s="25">
        <f>BRPL_EOD!S71-BRPL_ISGS_exbus!S71</f>
        <v>4.390723270439878E-3</v>
      </c>
      <c r="T71" s="25">
        <f>BRPL_EOD!T71-BRPL_ISGS_exbus!T71</f>
        <v>0</v>
      </c>
      <c r="U71" s="25">
        <f>BRPL_EOD!U71-BRPL_ISGS_exbus!U71</f>
        <v>1.4590139217034448E-3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-4.3923173803577242E-3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-4.392430278885584E-3</v>
      </c>
      <c r="R72" s="25">
        <f>BRPL_EOD!R72-BRPL_ISGS_exbus!R72</f>
        <v>0</v>
      </c>
      <c r="S72" s="25">
        <f>BRPL_EOD!S72-BRPL_ISGS_exbus!S72</f>
        <v>4.390723270439878E-3</v>
      </c>
      <c r="T72" s="25">
        <f>BRPL_EOD!T72-BRPL_ISGS_exbus!T72</f>
        <v>0</v>
      </c>
      <c r="U72" s="25">
        <f>BRPL_EOD!U72-BRPL_ISGS_exbus!U72</f>
        <v>1.4590139217034448E-3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-4.3923173803577242E-3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-4.392430278885584E-3</v>
      </c>
      <c r="R73" s="25">
        <f>BRPL_EOD!R73-BRPL_ISGS_exbus!R73</f>
        <v>0</v>
      </c>
      <c r="S73" s="25">
        <f>BRPL_EOD!S73-BRPL_ISGS_exbus!S73</f>
        <v>4.390723270439878E-3</v>
      </c>
      <c r="T73" s="25">
        <f>BRPL_EOD!T73-BRPL_ISGS_exbus!T73</f>
        <v>0</v>
      </c>
      <c r="U73" s="25">
        <f>BRPL_EOD!U73-BRPL_ISGS_exbus!U73</f>
        <v>1.4590139217034448E-3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-4.3923173803577242E-3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-4.392430278885584E-3</v>
      </c>
      <c r="R74" s="25">
        <f>BRPL_EOD!R74-BRPL_ISGS_exbus!R74</f>
        <v>0</v>
      </c>
      <c r="S74" s="25">
        <f>BRPL_EOD!S74-BRPL_ISGS_exbus!S74</f>
        <v>4.390723270439878E-3</v>
      </c>
      <c r="T74" s="25">
        <f>BRPL_EOD!T74-BRPL_ISGS_exbus!T74</f>
        <v>0</v>
      </c>
      <c r="U74" s="25">
        <f>BRPL_EOD!U74-BRPL_ISGS_exbus!U74</f>
        <v>1.4590139217034448E-3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-4.3923173803577242E-3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-4.392430278885584E-3</v>
      </c>
      <c r="R75" s="25">
        <f>BRPL_EOD!R75-BRPL_ISGS_exbus!R75</f>
        <v>0</v>
      </c>
      <c r="S75" s="25">
        <f>BRPL_EOD!S75-BRPL_ISGS_exbus!S75</f>
        <v>4.390723270439878E-3</v>
      </c>
      <c r="T75" s="25">
        <f>BRPL_EOD!T75-BRPL_ISGS_exbus!T75</f>
        <v>0</v>
      </c>
      <c r="U75" s="25">
        <f>BRPL_EOD!U75-BRPL_ISGS_exbus!U75</f>
        <v>1.4590139217034448E-3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-4.3923173803577242E-3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-4.392430278885584E-3</v>
      </c>
      <c r="R76" s="25">
        <f>BRPL_EOD!R76-BRPL_ISGS_exbus!R76</f>
        <v>0</v>
      </c>
      <c r="S76" s="25">
        <f>BRPL_EOD!S76-BRPL_ISGS_exbus!S76</f>
        <v>4.390723270439878E-3</v>
      </c>
      <c r="T76" s="25">
        <f>BRPL_EOD!T76-BRPL_ISGS_exbus!T76</f>
        <v>0</v>
      </c>
      <c r="U76" s="25">
        <f>BRPL_EOD!U76-BRPL_ISGS_exbus!U76</f>
        <v>1.4590139217034448E-3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-4.3923173803577242E-3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-4.392430278885584E-3</v>
      </c>
      <c r="R77" s="25">
        <f>BRPL_EOD!R77-BRPL_ISGS_exbus!R77</f>
        <v>0</v>
      </c>
      <c r="S77" s="25">
        <f>BRPL_EOD!S77-BRPL_ISGS_exbus!S77</f>
        <v>4.390723270439878E-3</v>
      </c>
      <c r="T77" s="25">
        <f>BRPL_EOD!T77-BRPL_ISGS_exbus!T77</f>
        <v>0</v>
      </c>
      <c r="U77" s="25">
        <f>BRPL_EOD!U77-BRPL_ISGS_exbus!U77</f>
        <v>1.483138161532338E-3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-4.3923173803577242E-3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-4.392430278885584E-3</v>
      </c>
      <c r="R78" s="25">
        <f>BRPL_EOD!R78-BRPL_ISGS_exbus!R78</f>
        <v>0</v>
      </c>
      <c r="S78" s="25">
        <f>BRPL_EOD!S78-BRPL_ISGS_exbus!S78</f>
        <v>4.390723270439878E-3</v>
      </c>
      <c r="T78" s="25">
        <f>BRPL_EOD!T78-BRPL_ISGS_exbus!T78</f>
        <v>0</v>
      </c>
      <c r="U78" s="25">
        <f>BRPL_EOD!U78-BRPL_ISGS_exbus!U78</f>
        <v>1.483138161532338E-3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-4.3923173803577242E-3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-4.392430278885584E-3</v>
      </c>
      <c r="R79" s="25">
        <f>BRPL_EOD!R79-BRPL_ISGS_exbus!R79</f>
        <v>0</v>
      </c>
      <c r="S79" s="25">
        <f>BRPL_EOD!S79-BRPL_ISGS_exbus!S79</f>
        <v>4.390723270439878E-3</v>
      </c>
      <c r="T79" s="25">
        <f>BRPL_EOD!T79-BRPL_ISGS_exbus!T79</f>
        <v>0</v>
      </c>
      <c r="U79" s="25">
        <f>BRPL_EOD!U79-BRPL_ISGS_exbus!U79</f>
        <v>1.483138161532338E-3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-4.3923173803577242E-3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-4.392430278885584E-3</v>
      </c>
      <c r="R80" s="25">
        <f>BRPL_EOD!R80-BRPL_ISGS_exbus!R80</f>
        <v>0</v>
      </c>
      <c r="S80" s="25">
        <f>BRPL_EOD!S80-BRPL_ISGS_exbus!S80</f>
        <v>4.390723270439878E-3</v>
      </c>
      <c r="T80" s="25">
        <f>BRPL_EOD!T80-BRPL_ISGS_exbus!T80</f>
        <v>0</v>
      </c>
      <c r="U80" s="25">
        <f>BRPL_EOD!U80-BRPL_ISGS_exbus!U80</f>
        <v>1.483138161532338E-3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-4.3923173803577242E-3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-4.392430278885584E-3</v>
      </c>
      <c r="R81" s="25">
        <f>BRPL_EOD!R81-BRPL_ISGS_exbus!R81</f>
        <v>0</v>
      </c>
      <c r="S81" s="25">
        <f>BRPL_EOD!S81-BRPL_ISGS_exbus!S81</f>
        <v>4.390723270439878E-3</v>
      </c>
      <c r="T81" s="25">
        <f>BRPL_EOD!T81-BRPL_ISGS_exbus!T81</f>
        <v>0</v>
      </c>
      <c r="U81" s="25">
        <f>BRPL_EOD!U81-BRPL_ISGS_exbus!U81</f>
        <v>1.483138161532338E-3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-4.3923173803577242E-3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-4.392430278885584E-3</v>
      </c>
      <c r="R82" s="25">
        <f>BRPL_EOD!R82-BRPL_ISGS_exbus!R82</f>
        <v>0</v>
      </c>
      <c r="S82" s="25">
        <f>BRPL_EOD!S82-BRPL_ISGS_exbus!S82</f>
        <v>4.390723270439878E-3</v>
      </c>
      <c r="T82" s="25">
        <f>BRPL_EOD!T82-BRPL_ISGS_exbus!T82</f>
        <v>0</v>
      </c>
      <c r="U82" s="25">
        <f>BRPL_EOD!U82-BRPL_ISGS_exbus!U82</f>
        <v>1.483138161532338E-3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-4.3923173803577242E-3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-4.392430278885584E-3</v>
      </c>
      <c r="R83" s="25">
        <f>BRPL_EOD!R83-BRPL_ISGS_exbus!R83</f>
        <v>0</v>
      </c>
      <c r="S83" s="25">
        <f>BRPL_EOD!S83-BRPL_ISGS_exbus!S83</f>
        <v>4.390723270439878E-3</v>
      </c>
      <c r="T83" s="25">
        <f>BRPL_EOD!T83-BRPL_ISGS_exbus!T83</f>
        <v>0</v>
      </c>
      <c r="U83" s="25">
        <f>BRPL_EOD!U83-BRPL_ISGS_exbus!U83</f>
        <v>1.483138161532338E-3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-4.3923173803577242E-3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-4.392430278885584E-3</v>
      </c>
      <c r="R84" s="25">
        <f>BRPL_EOD!R84-BRPL_ISGS_exbus!R84</f>
        <v>0</v>
      </c>
      <c r="S84" s="25">
        <f>BRPL_EOD!S84-BRPL_ISGS_exbus!S84</f>
        <v>4.390723270439878E-3</v>
      </c>
      <c r="T84" s="25">
        <f>BRPL_EOD!T84-BRPL_ISGS_exbus!T84</f>
        <v>0</v>
      </c>
      <c r="U84" s="25">
        <f>BRPL_EOD!U84-BRPL_ISGS_exbus!U84</f>
        <v>1.483138161532338E-3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-4.3923173803577242E-3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-4.392430278885584E-3</v>
      </c>
      <c r="R85" s="25">
        <f>BRPL_EOD!R85-BRPL_ISGS_exbus!R85</f>
        <v>0</v>
      </c>
      <c r="S85" s="25">
        <f>BRPL_EOD!S85-BRPL_ISGS_exbus!S85</f>
        <v>4.390723270439878E-3</v>
      </c>
      <c r="T85" s="25">
        <f>BRPL_EOD!T85-BRPL_ISGS_exbus!T85</f>
        <v>0</v>
      </c>
      <c r="U85" s="25">
        <f>BRPL_EOD!U85-BRPL_ISGS_exbus!U85</f>
        <v>1.483138161532338E-3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-4.3923173803577242E-3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-4.392430278885584E-3</v>
      </c>
      <c r="R86" s="25">
        <f>BRPL_EOD!R86-BRPL_ISGS_exbus!R86</f>
        <v>0</v>
      </c>
      <c r="S86" s="25">
        <f>BRPL_EOD!S86-BRPL_ISGS_exbus!S86</f>
        <v>4.390723270439878E-3</v>
      </c>
      <c r="T86" s="25">
        <f>BRPL_EOD!T86-BRPL_ISGS_exbus!T86</f>
        <v>0</v>
      </c>
      <c r="U86" s="25">
        <f>BRPL_EOD!U86-BRPL_ISGS_exbus!U86</f>
        <v>1.483138161532338E-3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-4.3923173803577242E-3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-4.392430278885584E-3</v>
      </c>
      <c r="R87" s="25">
        <f>BRPL_EOD!R87-BRPL_ISGS_exbus!R87</f>
        <v>0</v>
      </c>
      <c r="S87" s="25">
        <f>BRPL_EOD!S87-BRPL_ISGS_exbus!S87</f>
        <v>4.390723270439878E-3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-4.3923173803577242E-3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-4.392430278885584E-3</v>
      </c>
      <c r="R88" s="25">
        <f>BRPL_EOD!R88-BRPL_ISGS_exbus!R88</f>
        <v>0</v>
      </c>
      <c r="S88" s="25">
        <f>BRPL_EOD!S88-BRPL_ISGS_exbus!S88</f>
        <v>4.390723270439878E-3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-4.3923173803577242E-3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-4.3931203931197871E-3</v>
      </c>
      <c r="R89" s="25">
        <f>BRPL_EOD!R89-BRPL_ISGS_exbus!R89</f>
        <v>0</v>
      </c>
      <c r="S89" s="25">
        <f>BRPL_EOD!S89-BRPL_ISGS_exbus!S89</f>
        <v>4.390723270439878E-3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-4.3931203931197871E-3</v>
      </c>
      <c r="R90" s="25">
        <f>BRPL_EOD!R90-BRPL_ISGS_exbus!R90</f>
        <v>0</v>
      </c>
      <c r="S90" s="25">
        <f>BRPL_EOD!S90-BRPL_ISGS_exbus!S90</f>
        <v>4.390723270439878E-3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-4.3931203931197871E-3</v>
      </c>
      <c r="R91" s="25">
        <f>BRPL_EOD!R91-BRPL_ISGS_exbus!R91</f>
        <v>0</v>
      </c>
      <c r="S91" s="25">
        <f>BRPL_EOD!S91-BRPL_ISGS_exbus!S91</f>
        <v>4.390723270439878E-3</v>
      </c>
      <c r="T91" s="25">
        <f>BRPL_EOD!T91-BRPL_ISGS_exbus!T91</f>
        <v>0</v>
      </c>
      <c r="U91" s="25">
        <f>BRPL_EOD!U91-BRPL_ISGS_exbus!U91</f>
        <v>1.4840691739763656E-3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4.3922284955115742E-3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-4.3931203931197871E-3</v>
      </c>
      <c r="R92" s="25">
        <f>BRPL_EOD!R92-BRPL_ISGS_exbus!R92</f>
        <v>0</v>
      </c>
      <c r="S92" s="25">
        <f>BRPL_EOD!S92-BRPL_ISGS_exbus!S92</f>
        <v>4.390723270439878E-3</v>
      </c>
      <c r="T92" s="25">
        <f>BRPL_EOD!T92-BRPL_ISGS_exbus!T92</f>
        <v>0</v>
      </c>
      <c r="U92" s="25">
        <f>BRPL_EOD!U92-BRPL_ISGS_exbus!U92</f>
        <v>1.4840691739763656E-3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-4.3931203931197871E-3</v>
      </c>
      <c r="R93" s="25">
        <f>BRPL_EOD!R93-BRPL_ISGS_exbus!R93</f>
        <v>0</v>
      </c>
      <c r="S93" s="25">
        <f>BRPL_EOD!S93-BRPL_ISGS_exbus!S93</f>
        <v>4.390723270439878E-3</v>
      </c>
      <c r="T93" s="25">
        <f>BRPL_EOD!T93-BRPL_ISGS_exbus!T93</f>
        <v>0</v>
      </c>
      <c r="U93" s="25">
        <f>BRPL_EOD!U93-BRPL_ISGS_exbus!U93</f>
        <v>1.4840691739763656E-3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-4.3931203931197871E-3</v>
      </c>
      <c r="R94" s="25">
        <f>BRPL_EOD!R94-BRPL_ISGS_exbus!R94</f>
        <v>0</v>
      </c>
      <c r="S94" s="25">
        <f>BRPL_EOD!S94-BRPL_ISGS_exbus!S94</f>
        <v>4.390723270439878E-3</v>
      </c>
      <c r="T94" s="25">
        <f>BRPL_EOD!T94-BRPL_ISGS_exbus!T94</f>
        <v>0</v>
      </c>
      <c r="U94" s="25">
        <f>BRPL_EOD!U94-BRPL_ISGS_exbus!U94</f>
        <v>1.4840691739763656E-3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-4.3931203931197871E-3</v>
      </c>
      <c r="R95" s="25">
        <f>BRPL_EOD!R95-BRPL_ISGS_exbus!R95</f>
        <v>0</v>
      </c>
      <c r="S95" s="25">
        <f>BRPL_EOD!S95-BRPL_ISGS_exbus!S95</f>
        <v>4.390723270439878E-3</v>
      </c>
      <c r="T95" s="25">
        <f>BRPL_EOD!T95-BRPL_ISGS_exbus!T95</f>
        <v>0</v>
      </c>
      <c r="U95" s="25">
        <f>BRPL_EOD!U95-BRPL_ISGS_exbus!U95</f>
        <v>1.4840691739763656E-3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-4.3918651578636059E-3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-4.3931203931197871E-3</v>
      </c>
      <c r="R96" s="25">
        <f>BRPL_EOD!R96-BRPL_ISGS_exbus!R96</f>
        <v>0</v>
      </c>
      <c r="S96" s="25">
        <f>BRPL_EOD!S96-BRPL_ISGS_exbus!S96</f>
        <v>4.390723270439878E-3</v>
      </c>
      <c r="T96" s="25">
        <f>BRPL_EOD!T96-BRPL_ISGS_exbus!T96</f>
        <v>0</v>
      </c>
      <c r="U96" s="25">
        <f>BRPL_EOD!U96-BRPL_ISGS_exbus!U96</f>
        <v>1.4840691739763656E-3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-4.3918651578636059E-3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-4.3931203931197871E-3</v>
      </c>
      <c r="R97" s="25">
        <f>BRPL_EOD!R97-BRPL_ISGS_exbus!R97</f>
        <v>0</v>
      </c>
      <c r="S97" s="25">
        <f>BRPL_EOD!S97-BRPL_ISGS_exbus!S97</f>
        <v>4.390723270439878E-3</v>
      </c>
      <c r="T97" s="25">
        <f>BRPL_EOD!T97-BRPL_ISGS_exbus!T97</f>
        <v>0</v>
      </c>
      <c r="U97" s="25">
        <f>BRPL_EOD!U97-BRPL_ISGS_exbus!U97</f>
        <v>1.4840691739763656E-3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-4.3931203931197871E-3</v>
      </c>
      <c r="R98" s="25">
        <f>BRPL_EOD!R98-BRPL_ISGS_exbus!R98</f>
        <v>0</v>
      </c>
      <c r="S98" s="25">
        <f>BRPL_EOD!S98-BRPL_ISGS_exbus!S98</f>
        <v>4.390723270439878E-3</v>
      </c>
      <c r="T98" s="25">
        <f>BRPL_EOD!T98-BRPL_ISGS_exbus!T98</f>
        <v>0</v>
      </c>
      <c r="U98" s="25">
        <f>BRPL_EOD!U98-BRPL_ISGS_exbus!U98</f>
        <v>1.4840691739763656E-3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6.0652807221117655E-8</v>
      </c>
      <c r="L99" s="25">
        <f>BRPL_EOD!L99-BRPL_ISGS_exbus!L99</f>
        <v>5.5196544559987792E-7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-8.0128551499997203E-5</v>
      </c>
      <c r="R99" s="25">
        <f>BRPL_EOD!R99-BRPL_ISGS_exbus!R99</f>
        <v>0</v>
      </c>
      <c r="S99" s="25">
        <f>BRPL_EOD!S99-BRPL_ISGS_exbus!S99</f>
        <v>5.0493317609534571E-5</v>
      </c>
      <c r="T99" s="25">
        <f>BRPL_EOD!T99-BRPL_ISGS_exbus!T99</f>
        <v>0</v>
      </c>
      <c r="U99" s="25">
        <f>BRPL_EOD!U99-BRPL_ISGS_exbus!U99</f>
        <v>9.2292581161945719E-6</v>
      </c>
      <c r="V99" s="25">
        <f>BRPL_EOD!V99-BRPL_ISGS_exbus!V99</f>
        <v>0</v>
      </c>
      <c r="W99" s="25">
        <f>BRPL_EOD!W99-BRPL_ISGS_exbus!W99</f>
        <v>3.3836761480499078E-6</v>
      </c>
      <c r="X99" s="25">
        <f>BRPL_EOD!X99-BRPL_ISGS_exbus!X99</f>
        <v>-4.7217207947092277E-5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98.88</v>
      </c>
      <c r="C3" s="194">
        <f>PPCL_NG!P3+PPCL_Spot!P3+GT_NG!P3+GT_Spot!P3+Bawana_NG!P3+Bawana_RLNG!P3+Bawana_Spot!P3</f>
        <v>99.081916366657438</v>
      </c>
      <c r="D3" s="195">
        <f t="shared" ref="D3:D66" si="0">B3-C3</f>
        <v>-0.20191636665744284</v>
      </c>
      <c r="E3" s="194">
        <f>PPCL_NG!J3+PPCL_Spot!J3+GT_NG!J3+GT_Spot!J3+Bawana_NG!J3+Bawana_RLNG!J3+Bawana_Spot!J3</f>
        <v>108.15</v>
      </c>
      <c r="F3" s="194">
        <f>PPCL_NG!Q3+PPCL_Spot!Q3+GT_NG!Q3+GT_Spot!Q3+Bawana_NG!Q3+Bawana_RLNG!Q3+Bawana_Spot!Q3</f>
        <v>108.2605926336195</v>
      </c>
      <c r="G3" s="195">
        <f t="shared" ref="G3:G66" si="1">E3-F3</f>
        <v>-0.11059263361948979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5.84</v>
      </c>
      <c r="J3" s="195">
        <f t="shared" ref="J3:J66" si="2">H3-I3</f>
        <v>0</v>
      </c>
      <c r="K3" s="194">
        <f>PPCL_NG!L3+PPCL_Spot!L3+GT_NG!L3+GT_Spot!L3+Bawana_NG!L3+Bawana_RLNG!L3+Bawana_Spot!L3</f>
        <v>21.08</v>
      </c>
      <c r="L3" s="194">
        <f>PPCL_NG!S3+PPCL_Spot!S3+GT_NG!S3+GT_Spot!S3+Bawana_NG!S3+Bawana_RLNG!S3+Bawana_Spot!S3</f>
        <v>21.108224868457491</v>
      </c>
      <c r="M3" s="195">
        <f t="shared" ref="M3:M66" si="3">K3-L3</f>
        <v>-2.8224868457492391E-2</v>
      </c>
      <c r="N3" s="194">
        <f>PPCL_NG!M3+PPCL_Spot!M3+GT_NG!M3+GT_Spot!M3+Bawana_NG!M3+Bawana_RLNG!M3+Bawana_Spot!M3</f>
        <v>61</v>
      </c>
      <c r="O3" s="194">
        <f>PPCL_NG!T3+PPCL_Spot!T3+GT_NG!T3+GT_Spot!T3+Bawana_NG!T3+Bawana_RLNG!T3+Bawana_Spot!T3</f>
        <v>61.149266131265577</v>
      </c>
      <c r="P3" s="195">
        <f t="shared" ref="P3:P66" si="4">N3-O3</f>
        <v>-0.14926613126557697</v>
      </c>
      <c r="Q3" s="195">
        <f>D3+G3+J3+M3+P3</f>
        <v>-0.49000000000000199</v>
      </c>
    </row>
    <row r="4" spans="1:17">
      <c r="A4" s="34" t="s">
        <v>46</v>
      </c>
      <c r="B4" s="194">
        <f>PPCL_NG!I4+PPCL_Spot!I4+GT_NG!I4+GT_Spot!I4+Bawana_NG!I4+Bawana_RLNG!I4+Bawana_Spot!I4</f>
        <v>98.88</v>
      </c>
      <c r="C4" s="194">
        <f>PPCL_NG!P4+PPCL_Spot!P4+GT_NG!P4+GT_Spot!P4+Bawana_NG!P4+Bawana_RLNG!P4+Bawana_Spot!P4</f>
        <v>99.081916366657438</v>
      </c>
      <c r="D4" s="195">
        <f t="shared" si="0"/>
        <v>-0.20191636665744284</v>
      </c>
      <c r="E4" s="194">
        <f>PPCL_NG!J4+PPCL_Spot!J4+GT_NG!J4+GT_Spot!J4+Bawana_NG!J4+Bawana_RLNG!J4+Bawana_Spot!J4</f>
        <v>108.15</v>
      </c>
      <c r="F4" s="194">
        <f>PPCL_NG!Q4+PPCL_Spot!Q4+GT_NG!Q4+GT_Spot!Q4+Bawana_NG!Q4+Bawana_RLNG!Q4+Bawana_Spot!Q4</f>
        <v>108.2605926336195</v>
      </c>
      <c r="G4" s="195">
        <f t="shared" si="1"/>
        <v>-0.11059263361948979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21.08</v>
      </c>
      <c r="L4" s="194">
        <f>PPCL_NG!S4+PPCL_Spot!S4+GT_NG!S4+GT_Spot!S4+Bawana_NG!S4+Bawana_RLNG!S4+Bawana_Spot!S4</f>
        <v>21.108224868457491</v>
      </c>
      <c r="M4" s="195">
        <f t="shared" si="3"/>
        <v>-2.8224868457492391E-2</v>
      </c>
      <c r="N4" s="194">
        <f>PPCL_NG!M4+PPCL_Spot!M4+GT_NG!M4+GT_Spot!M4+Bawana_NG!M4+Bawana_RLNG!M4+Bawana_Spot!M4</f>
        <v>61</v>
      </c>
      <c r="O4" s="194">
        <f>PPCL_NG!T4+PPCL_Spot!T4+GT_NG!T4+GT_Spot!T4+Bawana_NG!T4+Bawana_RLNG!T4+Bawana_Spot!T4</f>
        <v>61.149266131265577</v>
      </c>
      <c r="P4" s="195">
        <f t="shared" si="4"/>
        <v>-0.14926613126557697</v>
      </c>
      <c r="Q4" s="195">
        <f t="shared" ref="Q4:Q67" si="5">D4+G4+J4+M4+P4</f>
        <v>-0.49000000000000199</v>
      </c>
    </row>
    <row r="5" spans="1:17">
      <c r="A5" s="34" t="s">
        <v>47</v>
      </c>
      <c r="B5" s="194">
        <f>PPCL_NG!I5+PPCL_Spot!I5+GT_NG!I5+GT_Spot!I5+Bawana_NG!I5+Bawana_RLNG!I5+Bawana_Spot!I5</f>
        <v>98.88</v>
      </c>
      <c r="C5" s="194">
        <f>PPCL_NG!P5+PPCL_Spot!P5+GT_NG!P5+GT_Spot!P5+Bawana_NG!P5+Bawana_RLNG!P5+Bawana_Spot!P5</f>
        <v>99.081916366657438</v>
      </c>
      <c r="D5" s="195">
        <f t="shared" si="0"/>
        <v>-0.20191636665744284</v>
      </c>
      <c r="E5" s="194">
        <f>PPCL_NG!J5+PPCL_Spot!J5+GT_NG!J5+GT_Spot!J5+Bawana_NG!J5+Bawana_RLNG!J5+Bawana_Spot!J5</f>
        <v>108.15</v>
      </c>
      <c r="F5" s="194">
        <f>PPCL_NG!Q5+PPCL_Spot!Q5+GT_NG!Q5+GT_Spot!Q5+Bawana_NG!Q5+Bawana_RLNG!Q5+Bawana_Spot!Q5</f>
        <v>108.2605926336195</v>
      </c>
      <c r="G5" s="195">
        <f t="shared" si="1"/>
        <v>-0.11059263361948979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21.08</v>
      </c>
      <c r="L5" s="194">
        <f>PPCL_NG!S5+PPCL_Spot!S5+GT_NG!S5+GT_Spot!S5+Bawana_NG!S5+Bawana_RLNG!S5+Bawana_Spot!S5</f>
        <v>21.108224868457491</v>
      </c>
      <c r="M5" s="195">
        <f t="shared" si="3"/>
        <v>-2.8224868457492391E-2</v>
      </c>
      <c r="N5" s="194">
        <f>PPCL_NG!M5+PPCL_Spot!M5+GT_NG!M5+GT_Spot!M5+Bawana_NG!M5+Bawana_RLNG!M5+Bawana_Spot!M5</f>
        <v>61</v>
      </c>
      <c r="O5" s="194">
        <f>PPCL_NG!T5+PPCL_Spot!T5+GT_NG!T5+GT_Spot!T5+Bawana_NG!T5+Bawana_RLNG!T5+Bawana_Spot!T5</f>
        <v>61.149266131265577</v>
      </c>
      <c r="P5" s="195">
        <f t="shared" si="4"/>
        <v>-0.14926613126557697</v>
      </c>
      <c r="Q5" s="195">
        <f t="shared" si="5"/>
        <v>-0.49000000000000199</v>
      </c>
    </row>
    <row r="6" spans="1:17">
      <c r="A6" s="34" t="s">
        <v>48</v>
      </c>
      <c r="B6" s="194">
        <f>PPCL_NG!I6+PPCL_Spot!I6+GT_NG!I6+GT_Spot!I6+Bawana_NG!I6+Bawana_RLNG!I6+Bawana_Spot!I6</f>
        <v>98.88</v>
      </c>
      <c r="C6" s="194">
        <f>PPCL_NG!P6+PPCL_Spot!P6+GT_NG!P6+GT_Spot!P6+Bawana_NG!P6+Bawana_RLNG!P6+Bawana_Spot!P6</f>
        <v>99.081916366657438</v>
      </c>
      <c r="D6" s="195">
        <f t="shared" si="0"/>
        <v>-0.20191636665744284</v>
      </c>
      <c r="E6" s="194">
        <f>PPCL_NG!J6+PPCL_Spot!J6+GT_NG!J6+GT_Spot!J6+Bawana_NG!J6+Bawana_RLNG!J6+Bawana_Spot!J6</f>
        <v>108.15</v>
      </c>
      <c r="F6" s="194">
        <f>PPCL_NG!Q6+PPCL_Spot!Q6+GT_NG!Q6+GT_Spot!Q6+Bawana_NG!Q6+Bawana_RLNG!Q6+Bawana_Spot!Q6</f>
        <v>108.2605926336195</v>
      </c>
      <c r="G6" s="195">
        <f t="shared" si="1"/>
        <v>-0.11059263361948979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21.08</v>
      </c>
      <c r="L6" s="194">
        <f>PPCL_NG!S6+PPCL_Spot!S6+GT_NG!S6+GT_Spot!S6+Bawana_NG!S6+Bawana_RLNG!S6+Bawana_Spot!S6</f>
        <v>21.108224868457491</v>
      </c>
      <c r="M6" s="195">
        <f t="shared" si="3"/>
        <v>-2.8224868457492391E-2</v>
      </c>
      <c r="N6" s="194">
        <f>PPCL_NG!M6+PPCL_Spot!M6+GT_NG!M6+GT_Spot!M6+Bawana_NG!M6+Bawana_RLNG!M6+Bawana_Spot!M6</f>
        <v>61</v>
      </c>
      <c r="O6" s="194">
        <f>PPCL_NG!T6+PPCL_Spot!T6+GT_NG!T6+GT_Spot!T6+Bawana_NG!T6+Bawana_RLNG!T6+Bawana_Spot!T6</f>
        <v>61.149266131265577</v>
      </c>
      <c r="P6" s="195">
        <f t="shared" si="4"/>
        <v>-0.14926613126557697</v>
      </c>
      <c r="Q6" s="195">
        <f t="shared" si="5"/>
        <v>-0.49000000000000199</v>
      </c>
    </row>
    <row r="7" spans="1:17">
      <c r="A7" s="34" t="s">
        <v>49</v>
      </c>
      <c r="B7" s="194">
        <f>PPCL_NG!I7+PPCL_Spot!I7+GT_NG!I7+GT_Spot!I7+Bawana_NG!I7+Bawana_RLNG!I7+Bawana_Spot!I7</f>
        <v>98.88</v>
      </c>
      <c r="C7" s="194">
        <f>PPCL_NG!P7+PPCL_Spot!P7+GT_NG!P7+GT_Spot!P7+Bawana_NG!P7+Bawana_RLNG!P7+Bawana_Spot!P7</f>
        <v>99.081916366657438</v>
      </c>
      <c r="D7" s="195">
        <f t="shared" si="0"/>
        <v>-0.20191636665744284</v>
      </c>
      <c r="E7" s="194">
        <f>PPCL_NG!J7+PPCL_Spot!J7+GT_NG!J7+GT_Spot!J7+Bawana_NG!J7+Bawana_RLNG!J7+Bawana_Spot!J7</f>
        <v>108.15</v>
      </c>
      <c r="F7" s="194">
        <f>PPCL_NG!Q7+PPCL_Spot!Q7+GT_NG!Q7+GT_Spot!Q7+Bawana_NG!Q7+Bawana_RLNG!Q7+Bawana_Spot!Q7</f>
        <v>108.2605926336195</v>
      </c>
      <c r="G7" s="195">
        <f t="shared" si="1"/>
        <v>-0.11059263361948979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21.08</v>
      </c>
      <c r="L7" s="194">
        <f>PPCL_NG!S7+PPCL_Spot!S7+GT_NG!S7+GT_Spot!S7+Bawana_NG!S7+Bawana_RLNG!S7+Bawana_Spot!S7</f>
        <v>21.108224868457491</v>
      </c>
      <c r="M7" s="195">
        <f t="shared" si="3"/>
        <v>-2.8224868457492391E-2</v>
      </c>
      <c r="N7" s="194">
        <f>PPCL_NG!M7+PPCL_Spot!M7+GT_NG!M7+GT_Spot!M7+Bawana_NG!M7+Bawana_RLNG!M7+Bawana_Spot!M7</f>
        <v>61</v>
      </c>
      <c r="O7" s="194">
        <f>PPCL_NG!T7+PPCL_Spot!T7+GT_NG!T7+GT_Spot!T7+Bawana_NG!T7+Bawana_RLNG!T7+Bawana_Spot!T7</f>
        <v>61.149266131265577</v>
      </c>
      <c r="P7" s="195">
        <f t="shared" si="4"/>
        <v>-0.14926613126557697</v>
      </c>
      <c r="Q7" s="195">
        <f t="shared" si="5"/>
        <v>-0.49000000000000199</v>
      </c>
    </row>
    <row r="8" spans="1:17">
      <c r="A8" s="34" t="s">
        <v>50</v>
      </c>
      <c r="B8" s="194">
        <f>PPCL_NG!I8+PPCL_Spot!I8+GT_NG!I8+GT_Spot!I8+Bawana_NG!I8+Bawana_RLNG!I8+Bawana_Spot!I8</f>
        <v>98.88</v>
      </c>
      <c r="C8" s="194">
        <f>PPCL_NG!P8+PPCL_Spot!P8+GT_NG!P8+GT_Spot!P8+Bawana_NG!P8+Bawana_RLNG!P8+Bawana_Spot!P8</f>
        <v>99.081916366657438</v>
      </c>
      <c r="D8" s="195">
        <f t="shared" si="0"/>
        <v>-0.20191636665744284</v>
      </c>
      <c r="E8" s="194">
        <f>PPCL_NG!J8+PPCL_Spot!J8+GT_NG!J8+GT_Spot!J8+Bawana_NG!J8+Bawana_RLNG!J8+Bawana_Spot!J8</f>
        <v>108.15</v>
      </c>
      <c r="F8" s="194">
        <f>PPCL_NG!Q8+PPCL_Spot!Q8+GT_NG!Q8+GT_Spot!Q8+Bawana_NG!Q8+Bawana_RLNG!Q8+Bawana_Spot!Q8</f>
        <v>108.2605926336195</v>
      </c>
      <c r="G8" s="195">
        <f t="shared" si="1"/>
        <v>-0.11059263361948979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21.08</v>
      </c>
      <c r="L8" s="194">
        <f>PPCL_NG!S8+PPCL_Spot!S8+GT_NG!S8+GT_Spot!S8+Bawana_NG!S8+Bawana_RLNG!S8+Bawana_Spot!S8</f>
        <v>21.108224868457491</v>
      </c>
      <c r="M8" s="195">
        <f t="shared" si="3"/>
        <v>-2.8224868457492391E-2</v>
      </c>
      <c r="N8" s="194">
        <f>PPCL_NG!M8+PPCL_Spot!M8+GT_NG!M8+GT_Spot!M8+Bawana_NG!M8+Bawana_RLNG!M8+Bawana_Spot!M8</f>
        <v>61</v>
      </c>
      <c r="O8" s="194">
        <f>PPCL_NG!T8+PPCL_Spot!T8+GT_NG!T8+GT_Spot!T8+Bawana_NG!T8+Bawana_RLNG!T8+Bawana_Spot!T8</f>
        <v>61.149266131265577</v>
      </c>
      <c r="P8" s="195">
        <f t="shared" si="4"/>
        <v>-0.14926613126557697</v>
      </c>
      <c r="Q8" s="195">
        <f t="shared" si="5"/>
        <v>-0.49000000000000199</v>
      </c>
    </row>
    <row r="9" spans="1:17">
      <c r="A9" s="34" t="s">
        <v>51</v>
      </c>
      <c r="B9" s="194">
        <f>PPCL_NG!I9+PPCL_Spot!I9+GT_NG!I9+GT_Spot!I9+Bawana_NG!I9+Bawana_RLNG!I9+Bawana_Spot!I9</f>
        <v>98.88</v>
      </c>
      <c r="C9" s="194">
        <f>PPCL_NG!P9+PPCL_Spot!P9+GT_NG!P9+GT_Spot!P9+Bawana_NG!P9+Bawana_RLNG!P9+Bawana_Spot!P9</f>
        <v>99.081916366657438</v>
      </c>
      <c r="D9" s="195">
        <f t="shared" si="0"/>
        <v>-0.20191636665744284</v>
      </c>
      <c r="E9" s="194">
        <f>PPCL_NG!J9+PPCL_Spot!J9+GT_NG!J9+GT_Spot!J9+Bawana_NG!J9+Bawana_RLNG!J9+Bawana_Spot!J9</f>
        <v>108.15</v>
      </c>
      <c r="F9" s="194">
        <f>PPCL_NG!Q9+PPCL_Spot!Q9+GT_NG!Q9+GT_Spot!Q9+Bawana_NG!Q9+Bawana_RLNG!Q9+Bawana_Spot!Q9</f>
        <v>108.2605926336195</v>
      </c>
      <c r="G9" s="195">
        <f t="shared" si="1"/>
        <v>-0.11059263361948979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21.08</v>
      </c>
      <c r="L9" s="194">
        <f>PPCL_NG!S9+PPCL_Spot!S9+GT_NG!S9+GT_Spot!S9+Bawana_NG!S9+Bawana_RLNG!S9+Bawana_Spot!S9</f>
        <v>21.108224868457491</v>
      </c>
      <c r="M9" s="195">
        <f t="shared" si="3"/>
        <v>-2.8224868457492391E-2</v>
      </c>
      <c r="N9" s="194">
        <f>PPCL_NG!M9+PPCL_Spot!M9+GT_NG!M9+GT_Spot!M9+Bawana_NG!M9+Bawana_RLNG!M9+Bawana_Spot!M9</f>
        <v>61</v>
      </c>
      <c r="O9" s="194">
        <f>PPCL_NG!T9+PPCL_Spot!T9+GT_NG!T9+GT_Spot!T9+Bawana_NG!T9+Bawana_RLNG!T9+Bawana_Spot!T9</f>
        <v>61.149266131265577</v>
      </c>
      <c r="P9" s="195">
        <f t="shared" si="4"/>
        <v>-0.14926613126557697</v>
      </c>
      <c r="Q9" s="195">
        <f t="shared" si="5"/>
        <v>-0.49000000000000199</v>
      </c>
    </row>
    <row r="10" spans="1:17">
      <c r="A10" s="34" t="s">
        <v>52</v>
      </c>
      <c r="B10" s="194">
        <f>PPCL_NG!I10+PPCL_Spot!I10+GT_NG!I10+GT_Spot!I10+Bawana_NG!I10+Bawana_RLNG!I10+Bawana_Spot!I10</f>
        <v>98.88</v>
      </c>
      <c r="C10" s="194">
        <f>PPCL_NG!P10+PPCL_Spot!P10+GT_NG!P10+GT_Spot!P10+Bawana_NG!P10+Bawana_RLNG!P10+Bawana_Spot!P10</f>
        <v>99.081916366657438</v>
      </c>
      <c r="D10" s="195">
        <f t="shared" si="0"/>
        <v>-0.20191636665744284</v>
      </c>
      <c r="E10" s="194">
        <f>PPCL_NG!J10+PPCL_Spot!J10+GT_NG!J10+GT_Spot!J10+Bawana_NG!J10+Bawana_RLNG!J10+Bawana_Spot!J10</f>
        <v>108.15</v>
      </c>
      <c r="F10" s="194">
        <f>PPCL_NG!Q10+PPCL_Spot!Q10+GT_NG!Q10+GT_Spot!Q10+Bawana_NG!Q10+Bawana_RLNG!Q10+Bawana_Spot!Q10</f>
        <v>108.2605926336195</v>
      </c>
      <c r="G10" s="195">
        <f t="shared" si="1"/>
        <v>-0.11059263361948979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21.08</v>
      </c>
      <c r="L10" s="194">
        <f>PPCL_NG!S10+PPCL_Spot!S10+GT_NG!S10+GT_Spot!S10+Bawana_NG!S10+Bawana_RLNG!S10+Bawana_Spot!S10</f>
        <v>21.108224868457491</v>
      </c>
      <c r="M10" s="195">
        <f t="shared" si="3"/>
        <v>-2.8224868457492391E-2</v>
      </c>
      <c r="N10" s="194">
        <f>PPCL_NG!M10+PPCL_Spot!M10+GT_NG!M10+GT_Spot!M10+Bawana_NG!M10+Bawana_RLNG!M10+Bawana_Spot!M10</f>
        <v>61</v>
      </c>
      <c r="O10" s="194">
        <f>PPCL_NG!T10+PPCL_Spot!T10+GT_NG!T10+GT_Spot!T10+Bawana_NG!T10+Bawana_RLNG!T10+Bawana_Spot!T10</f>
        <v>61.149266131265577</v>
      </c>
      <c r="P10" s="195">
        <f t="shared" si="4"/>
        <v>-0.14926613126557697</v>
      </c>
      <c r="Q10" s="195">
        <f t="shared" si="5"/>
        <v>-0.49000000000000199</v>
      </c>
    </row>
    <row r="11" spans="1:17">
      <c r="A11" s="34" t="s">
        <v>53</v>
      </c>
      <c r="B11" s="194">
        <f>PPCL_NG!I11+PPCL_Spot!I11+GT_NG!I11+GT_Spot!I11+Bawana_NG!I11+Bawana_RLNG!I11+Bawana_Spot!I11</f>
        <v>98.88</v>
      </c>
      <c r="C11" s="194">
        <f>PPCL_NG!P11+PPCL_Spot!P11+GT_NG!P11+GT_Spot!P11+Bawana_NG!P11+Bawana_RLNG!P11+Bawana_Spot!P11</f>
        <v>99.081916366657438</v>
      </c>
      <c r="D11" s="195">
        <f t="shared" si="0"/>
        <v>-0.20191636665744284</v>
      </c>
      <c r="E11" s="194">
        <f>PPCL_NG!J11+PPCL_Spot!J11+GT_NG!J11+GT_Spot!J11+Bawana_NG!J11+Bawana_RLNG!J11+Bawana_Spot!J11</f>
        <v>56.519999999999996</v>
      </c>
      <c r="F11" s="194">
        <f>PPCL_NG!Q11+PPCL_Spot!Q11+GT_NG!Q11+GT_Spot!Q11+Bawana_NG!Q11+Bawana_RLNG!Q11+Bawana_Spot!Q11</f>
        <v>56.630592633619493</v>
      </c>
      <c r="G11" s="195">
        <f t="shared" si="1"/>
        <v>-0.11059263361949689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21.68</v>
      </c>
      <c r="L11" s="194">
        <f>PPCL_NG!S11+PPCL_Spot!S11+GT_NG!S11+GT_Spot!S11+Bawana_NG!S11+Bawana_RLNG!S11+Bawana_Spot!S11</f>
        <v>21.708224868457492</v>
      </c>
      <c r="M11" s="195">
        <f t="shared" si="3"/>
        <v>-2.8224868457492391E-2</v>
      </c>
      <c r="N11" s="194">
        <f>PPCL_NG!M11+PPCL_Spot!M11+GT_NG!M11+GT_Spot!M11+Bawana_NG!M11+Bawana_RLNG!M11+Bawana_Spot!M11</f>
        <v>69.45</v>
      </c>
      <c r="O11" s="194">
        <f>PPCL_NG!T11+PPCL_Spot!T11+GT_NG!T11+GT_Spot!T11+Bawana_NG!T11+Bawana_RLNG!T11+Bawana_Spot!T11</f>
        <v>69.59926613126558</v>
      </c>
      <c r="P11" s="195">
        <f t="shared" si="4"/>
        <v>-0.14926613126557697</v>
      </c>
      <c r="Q11" s="195">
        <f t="shared" si="5"/>
        <v>-0.49000000000000909</v>
      </c>
    </row>
    <row r="12" spans="1:17">
      <c r="A12" s="34" t="s">
        <v>54</v>
      </c>
      <c r="B12" s="194">
        <f>PPCL_NG!I12+PPCL_Spot!I12+GT_NG!I12+GT_Spot!I12+Bawana_NG!I12+Bawana_RLNG!I12+Bawana_Spot!I12</f>
        <v>98.88</v>
      </c>
      <c r="C12" s="194">
        <f>PPCL_NG!P12+PPCL_Spot!P12+GT_NG!P12+GT_Spot!P12+Bawana_NG!P12+Bawana_RLNG!P12+Bawana_Spot!P12</f>
        <v>99.081916366657438</v>
      </c>
      <c r="D12" s="195">
        <f t="shared" si="0"/>
        <v>-0.20191636665744284</v>
      </c>
      <c r="E12" s="194">
        <f>PPCL_NG!J12+PPCL_Spot!J12+GT_NG!J12+GT_Spot!J12+Bawana_NG!J12+Bawana_RLNG!J12+Bawana_Spot!J12</f>
        <v>56.519999999999996</v>
      </c>
      <c r="F12" s="194">
        <f>PPCL_NG!Q12+PPCL_Spot!Q12+GT_NG!Q12+GT_Spot!Q12+Bawana_NG!Q12+Bawana_RLNG!Q12+Bawana_Spot!Q12</f>
        <v>56.630592633619493</v>
      </c>
      <c r="G12" s="195">
        <f t="shared" si="1"/>
        <v>-0.11059263361949689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21.68</v>
      </c>
      <c r="L12" s="194">
        <f>PPCL_NG!S12+PPCL_Spot!S12+GT_NG!S12+GT_Spot!S12+Bawana_NG!S12+Bawana_RLNG!S12+Bawana_Spot!S12</f>
        <v>21.708224868457492</v>
      </c>
      <c r="M12" s="195">
        <f t="shared" si="3"/>
        <v>-2.8224868457492391E-2</v>
      </c>
      <c r="N12" s="194">
        <f>PPCL_NG!M12+PPCL_Spot!M12+GT_NG!M12+GT_Spot!M12+Bawana_NG!M12+Bawana_RLNG!M12+Bawana_Spot!M12</f>
        <v>69.45</v>
      </c>
      <c r="O12" s="194">
        <f>PPCL_NG!T12+PPCL_Spot!T12+GT_NG!T12+GT_Spot!T12+Bawana_NG!T12+Bawana_RLNG!T12+Bawana_Spot!T12</f>
        <v>69.59926613126558</v>
      </c>
      <c r="P12" s="195">
        <f t="shared" si="4"/>
        <v>-0.14926613126557697</v>
      </c>
      <c r="Q12" s="195">
        <f t="shared" si="5"/>
        <v>-0.49000000000000909</v>
      </c>
    </row>
    <row r="13" spans="1:17">
      <c r="A13" s="34" t="s">
        <v>55</v>
      </c>
      <c r="B13" s="194">
        <f>PPCL_NG!I13+PPCL_Spot!I13+GT_NG!I13+GT_Spot!I13+Bawana_NG!I13+Bawana_RLNG!I13+Bawana_Spot!I13</f>
        <v>98.88</v>
      </c>
      <c r="C13" s="194">
        <f>PPCL_NG!P13+PPCL_Spot!P13+GT_NG!P13+GT_Spot!P13+Bawana_NG!P13+Bawana_RLNG!P13+Bawana_Spot!P13</f>
        <v>99.081916366657438</v>
      </c>
      <c r="D13" s="195">
        <f t="shared" si="0"/>
        <v>-0.20191636665744284</v>
      </c>
      <c r="E13" s="194">
        <f>PPCL_NG!J13+PPCL_Spot!J13+GT_NG!J13+GT_Spot!J13+Bawana_NG!J13+Bawana_RLNG!J13+Bawana_Spot!J13</f>
        <v>56.519999999999996</v>
      </c>
      <c r="F13" s="194">
        <f>PPCL_NG!Q13+PPCL_Spot!Q13+GT_NG!Q13+GT_Spot!Q13+Bawana_NG!Q13+Bawana_RLNG!Q13+Bawana_Spot!Q13</f>
        <v>56.630592633619493</v>
      </c>
      <c r="G13" s="195">
        <f t="shared" si="1"/>
        <v>-0.11059263361949689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21.68</v>
      </c>
      <c r="L13" s="194">
        <f>PPCL_NG!S13+PPCL_Spot!S13+GT_NG!S13+GT_Spot!S13+Bawana_NG!S13+Bawana_RLNG!S13+Bawana_Spot!S13</f>
        <v>21.708224868457492</v>
      </c>
      <c r="M13" s="195">
        <f t="shared" si="3"/>
        <v>-2.8224868457492391E-2</v>
      </c>
      <c r="N13" s="194">
        <f>PPCL_NG!M13+PPCL_Spot!M13+GT_NG!M13+GT_Spot!M13+Bawana_NG!M13+Bawana_RLNG!M13+Bawana_Spot!M13</f>
        <v>69.45</v>
      </c>
      <c r="O13" s="194">
        <f>PPCL_NG!T13+PPCL_Spot!T13+GT_NG!T13+GT_Spot!T13+Bawana_NG!T13+Bawana_RLNG!T13+Bawana_Spot!T13</f>
        <v>69.59926613126558</v>
      </c>
      <c r="P13" s="195">
        <f t="shared" si="4"/>
        <v>-0.14926613126557697</v>
      </c>
      <c r="Q13" s="195">
        <f t="shared" si="5"/>
        <v>-0.49000000000000909</v>
      </c>
    </row>
    <row r="14" spans="1:17">
      <c r="A14" s="34" t="s">
        <v>56</v>
      </c>
      <c r="B14" s="194">
        <f>PPCL_NG!I14+PPCL_Spot!I14+GT_NG!I14+GT_Spot!I14+Bawana_NG!I14+Bawana_RLNG!I14+Bawana_Spot!I14</f>
        <v>98.88</v>
      </c>
      <c r="C14" s="194">
        <f>PPCL_NG!P14+PPCL_Spot!P14+GT_NG!P14+GT_Spot!P14+Bawana_NG!P14+Bawana_RLNG!P14+Bawana_Spot!P14</f>
        <v>99.081916366657438</v>
      </c>
      <c r="D14" s="195">
        <f t="shared" si="0"/>
        <v>-0.20191636665744284</v>
      </c>
      <c r="E14" s="194">
        <f>PPCL_NG!J14+PPCL_Spot!J14+GT_NG!J14+GT_Spot!J14+Bawana_NG!J14+Bawana_RLNG!J14+Bawana_Spot!J14</f>
        <v>56.519999999999996</v>
      </c>
      <c r="F14" s="194">
        <f>PPCL_NG!Q14+PPCL_Spot!Q14+GT_NG!Q14+GT_Spot!Q14+Bawana_NG!Q14+Bawana_RLNG!Q14+Bawana_Spot!Q14</f>
        <v>56.630592633619493</v>
      </c>
      <c r="G14" s="195">
        <f t="shared" si="1"/>
        <v>-0.11059263361949689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21.68</v>
      </c>
      <c r="L14" s="194">
        <f>PPCL_NG!S14+PPCL_Spot!S14+GT_NG!S14+GT_Spot!S14+Bawana_NG!S14+Bawana_RLNG!S14+Bawana_Spot!S14</f>
        <v>21.708224868457492</v>
      </c>
      <c r="M14" s="195">
        <f t="shared" si="3"/>
        <v>-2.8224868457492391E-2</v>
      </c>
      <c r="N14" s="194">
        <f>PPCL_NG!M14+PPCL_Spot!M14+GT_NG!M14+GT_Spot!M14+Bawana_NG!M14+Bawana_RLNG!M14+Bawana_Spot!M14</f>
        <v>69.45</v>
      </c>
      <c r="O14" s="194">
        <f>PPCL_NG!T14+PPCL_Spot!T14+GT_NG!T14+GT_Spot!T14+Bawana_NG!T14+Bawana_RLNG!T14+Bawana_Spot!T14</f>
        <v>69.59926613126558</v>
      </c>
      <c r="P14" s="195">
        <f t="shared" si="4"/>
        <v>-0.14926613126557697</v>
      </c>
      <c r="Q14" s="195">
        <f t="shared" si="5"/>
        <v>-0.49000000000000909</v>
      </c>
    </row>
    <row r="15" spans="1:17">
      <c r="A15" s="34" t="s">
        <v>57</v>
      </c>
      <c r="B15" s="194">
        <f>PPCL_NG!I15+PPCL_Spot!I15+GT_NG!I15+GT_Spot!I15+Bawana_NG!I15+Bawana_RLNG!I15+Bawana_Spot!I15</f>
        <v>98.88</v>
      </c>
      <c r="C15" s="194">
        <f>PPCL_NG!P15+PPCL_Spot!P15+GT_NG!P15+GT_Spot!P15+Bawana_NG!P15+Bawana_RLNG!P15+Bawana_Spot!P15</f>
        <v>99.081916366657438</v>
      </c>
      <c r="D15" s="195">
        <f t="shared" si="0"/>
        <v>-0.20191636665744284</v>
      </c>
      <c r="E15" s="194">
        <f>PPCL_NG!J15+PPCL_Spot!J15+GT_NG!J15+GT_Spot!J15+Bawana_NG!J15+Bawana_RLNG!J15+Bawana_Spot!J15</f>
        <v>56.519999999999996</v>
      </c>
      <c r="F15" s="194">
        <f>PPCL_NG!Q15+PPCL_Spot!Q15+GT_NG!Q15+GT_Spot!Q15+Bawana_NG!Q15+Bawana_RLNG!Q15+Bawana_Spot!Q15</f>
        <v>56.630592633619493</v>
      </c>
      <c r="G15" s="195">
        <f t="shared" si="1"/>
        <v>-0.11059263361949689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21.68</v>
      </c>
      <c r="L15" s="194">
        <f>PPCL_NG!S15+PPCL_Spot!S15+GT_NG!S15+GT_Spot!S15+Bawana_NG!S15+Bawana_RLNG!S15+Bawana_Spot!S15</f>
        <v>21.708224868457492</v>
      </c>
      <c r="M15" s="195">
        <f t="shared" si="3"/>
        <v>-2.8224868457492391E-2</v>
      </c>
      <c r="N15" s="194">
        <f>PPCL_NG!M15+PPCL_Spot!M15+GT_NG!M15+GT_Spot!M15+Bawana_NG!M15+Bawana_RLNG!M15+Bawana_Spot!M15</f>
        <v>69.45</v>
      </c>
      <c r="O15" s="194">
        <f>PPCL_NG!T15+PPCL_Spot!T15+GT_NG!T15+GT_Spot!T15+Bawana_NG!T15+Bawana_RLNG!T15+Bawana_Spot!T15</f>
        <v>69.59926613126558</v>
      </c>
      <c r="P15" s="195">
        <f t="shared" si="4"/>
        <v>-0.14926613126557697</v>
      </c>
      <c r="Q15" s="195">
        <f t="shared" si="5"/>
        <v>-0.49000000000000909</v>
      </c>
    </row>
    <row r="16" spans="1:17">
      <c r="A16" s="34" t="s">
        <v>58</v>
      </c>
      <c r="B16" s="194">
        <f>PPCL_NG!I16+PPCL_Spot!I16+GT_NG!I16+GT_Spot!I16+Bawana_NG!I16+Bawana_RLNG!I16+Bawana_Spot!I16</f>
        <v>98.88</v>
      </c>
      <c r="C16" s="194">
        <f>PPCL_NG!P16+PPCL_Spot!P16+GT_NG!P16+GT_Spot!P16+Bawana_NG!P16+Bawana_RLNG!P16+Bawana_Spot!P16</f>
        <v>99.081916366657438</v>
      </c>
      <c r="D16" s="195">
        <f t="shared" si="0"/>
        <v>-0.20191636665744284</v>
      </c>
      <c r="E16" s="194">
        <f>PPCL_NG!J16+PPCL_Spot!J16+GT_NG!J16+GT_Spot!J16+Bawana_NG!J16+Bawana_RLNG!J16+Bawana_Spot!J16</f>
        <v>56.519999999999996</v>
      </c>
      <c r="F16" s="194">
        <f>PPCL_NG!Q16+PPCL_Spot!Q16+GT_NG!Q16+GT_Spot!Q16+Bawana_NG!Q16+Bawana_RLNG!Q16+Bawana_Spot!Q16</f>
        <v>56.630592633619493</v>
      </c>
      <c r="G16" s="195">
        <f t="shared" si="1"/>
        <v>-0.11059263361949689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21.68</v>
      </c>
      <c r="L16" s="194">
        <f>PPCL_NG!S16+PPCL_Spot!S16+GT_NG!S16+GT_Spot!S16+Bawana_NG!S16+Bawana_RLNG!S16+Bawana_Spot!S16</f>
        <v>21.708224868457492</v>
      </c>
      <c r="M16" s="195">
        <f t="shared" si="3"/>
        <v>-2.8224868457492391E-2</v>
      </c>
      <c r="N16" s="194">
        <f>PPCL_NG!M16+PPCL_Spot!M16+GT_NG!M16+GT_Spot!M16+Bawana_NG!M16+Bawana_RLNG!M16+Bawana_Spot!M16</f>
        <v>69.45</v>
      </c>
      <c r="O16" s="194">
        <f>PPCL_NG!T16+PPCL_Spot!T16+GT_NG!T16+GT_Spot!T16+Bawana_NG!T16+Bawana_RLNG!T16+Bawana_Spot!T16</f>
        <v>69.59926613126558</v>
      </c>
      <c r="P16" s="195">
        <f t="shared" si="4"/>
        <v>-0.14926613126557697</v>
      </c>
      <c r="Q16" s="195">
        <f t="shared" si="5"/>
        <v>-0.49000000000000909</v>
      </c>
    </row>
    <row r="17" spans="1:17">
      <c r="A17" s="34" t="s">
        <v>59</v>
      </c>
      <c r="B17" s="194">
        <f>PPCL_NG!I17+PPCL_Spot!I17+GT_NG!I17+GT_Spot!I17+Bawana_NG!I17+Bawana_RLNG!I17+Bawana_Spot!I17</f>
        <v>98.88</v>
      </c>
      <c r="C17" s="194">
        <f>PPCL_NG!P17+PPCL_Spot!P17+GT_NG!P17+GT_Spot!P17+Bawana_NG!P17+Bawana_RLNG!P17+Bawana_Spot!P17</f>
        <v>99.081916366657438</v>
      </c>
      <c r="D17" s="195">
        <f t="shared" si="0"/>
        <v>-0.20191636665744284</v>
      </c>
      <c r="E17" s="194">
        <f>PPCL_NG!J17+PPCL_Spot!J17+GT_NG!J17+GT_Spot!J17+Bawana_NG!J17+Bawana_RLNG!J17+Bawana_Spot!J17</f>
        <v>56.519999999999996</v>
      </c>
      <c r="F17" s="194">
        <f>PPCL_NG!Q17+PPCL_Spot!Q17+GT_NG!Q17+GT_Spot!Q17+Bawana_NG!Q17+Bawana_RLNG!Q17+Bawana_Spot!Q17</f>
        <v>56.630592633619493</v>
      </c>
      <c r="G17" s="195">
        <f t="shared" si="1"/>
        <v>-0.11059263361949689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21.68</v>
      </c>
      <c r="L17" s="194">
        <f>PPCL_NG!S17+PPCL_Spot!S17+GT_NG!S17+GT_Spot!S17+Bawana_NG!S17+Bawana_RLNG!S17+Bawana_Spot!S17</f>
        <v>21.708224868457492</v>
      </c>
      <c r="M17" s="195">
        <f t="shared" si="3"/>
        <v>-2.8224868457492391E-2</v>
      </c>
      <c r="N17" s="194">
        <f>PPCL_NG!M17+PPCL_Spot!M17+GT_NG!M17+GT_Spot!M17+Bawana_NG!M17+Bawana_RLNG!M17+Bawana_Spot!M17</f>
        <v>69.45</v>
      </c>
      <c r="O17" s="194">
        <f>PPCL_NG!T17+PPCL_Spot!T17+GT_NG!T17+GT_Spot!T17+Bawana_NG!T17+Bawana_RLNG!T17+Bawana_Spot!T17</f>
        <v>69.59926613126558</v>
      </c>
      <c r="P17" s="195">
        <f t="shared" si="4"/>
        <v>-0.14926613126557697</v>
      </c>
      <c r="Q17" s="195">
        <f t="shared" si="5"/>
        <v>-0.49000000000000909</v>
      </c>
    </row>
    <row r="18" spans="1:17">
      <c r="A18" s="34" t="s">
        <v>60</v>
      </c>
      <c r="B18" s="194">
        <f>PPCL_NG!I18+PPCL_Spot!I18+GT_NG!I18+GT_Spot!I18+Bawana_NG!I18+Bawana_RLNG!I18+Bawana_Spot!I18</f>
        <v>98.88</v>
      </c>
      <c r="C18" s="194">
        <f>PPCL_NG!P18+PPCL_Spot!P18+GT_NG!P18+GT_Spot!P18+Bawana_NG!P18+Bawana_RLNG!P18+Bawana_Spot!P18</f>
        <v>99.081916366657438</v>
      </c>
      <c r="D18" s="195">
        <f t="shared" si="0"/>
        <v>-0.20191636665744284</v>
      </c>
      <c r="E18" s="194">
        <f>PPCL_NG!J18+PPCL_Spot!J18+GT_NG!J18+GT_Spot!J18+Bawana_NG!J18+Bawana_RLNG!J18+Bawana_Spot!J18</f>
        <v>56.519999999999996</v>
      </c>
      <c r="F18" s="194">
        <f>PPCL_NG!Q18+PPCL_Spot!Q18+GT_NG!Q18+GT_Spot!Q18+Bawana_NG!Q18+Bawana_RLNG!Q18+Bawana_Spot!Q18</f>
        <v>56.630592633619493</v>
      </c>
      <c r="G18" s="195">
        <f t="shared" si="1"/>
        <v>-0.11059263361949689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21.68</v>
      </c>
      <c r="L18" s="194">
        <f>PPCL_NG!S18+PPCL_Spot!S18+GT_NG!S18+GT_Spot!S18+Bawana_NG!S18+Bawana_RLNG!S18+Bawana_Spot!S18</f>
        <v>21.708224868457492</v>
      </c>
      <c r="M18" s="195">
        <f t="shared" si="3"/>
        <v>-2.8224868457492391E-2</v>
      </c>
      <c r="N18" s="194">
        <f>PPCL_NG!M18+PPCL_Spot!M18+GT_NG!M18+GT_Spot!M18+Bawana_NG!M18+Bawana_RLNG!M18+Bawana_Spot!M18</f>
        <v>69.45</v>
      </c>
      <c r="O18" s="194">
        <f>PPCL_NG!T18+PPCL_Spot!T18+GT_NG!T18+GT_Spot!T18+Bawana_NG!T18+Bawana_RLNG!T18+Bawana_Spot!T18</f>
        <v>69.59926613126558</v>
      </c>
      <c r="P18" s="195">
        <f t="shared" si="4"/>
        <v>-0.14926613126557697</v>
      </c>
      <c r="Q18" s="195">
        <f t="shared" si="5"/>
        <v>-0.49000000000000909</v>
      </c>
    </row>
    <row r="19" spans="1:17">
      <c r="A19" s="34" t="s">
        <v>61</v>
      </c>
      <c r="B19" s="194">
        <f>PPCL_NG!I19+PPCL_Spot!I19+GT_NG!I19+GT_Spot!I19+Bawana_NG!I19+Bawana_RLNG!I19+Bawana_Spot!I19</f>
        <v>98.88</v>
      </c>
      <c r="C19" s="194">
        <f>PPCL_NG!P19+PPCL_Spot!P19+GT_NG!P19+GT_Spot!P19+Bawana_NG!P19+Bawana_RLNG!P19+Bawana_Spot!P19</f>
        <v>99.081916366657438</v>
      </c>
      <c r="D19" s="195">
        <f t="shared" si="0"/>
        <v>-0.20191636665744284</v>
      </c>
      <c r="E19" s="194">
        <f>PPCL_NG!J19+PPCL_Spot!J19+GT_NG!J19+GT_Spot!J19+Bawana_NG!J19+Bawana_RLNG!J19+Bawana_Spot!J19</f>
        <v>56.519999999999996</v>
      </c>
      <c r="F19" s="194">
        <f>PPCL_NG!Q19+PPCL_Spot!Q19+GT_NG!Q19+GT_Spot!Q19+Bawana_NG!Q19+Bawana_RLNG!Q19+Bawana_Spot!Q19</f>
        <v>56.630592633619493</v>
      </c>
      <c r="G19" s="195">
        <f t="shared" si="1"/>
        <v>-0.11059263361949689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21.68</v>
      </c>
      <c r="L19" s="194">
        <f>PPCL_NG!S19+PPCL_Spot!S19+GT_NG!S19+GT_Spot!S19+Bawana_NG!S19+Bawana_RLNG!S19+Bawana_Spot!S19</f>
        <v>21.708224868457492</v>
      </c>
      <c r="M19" s="195">
        <f t="shared" si="3"/>
        <v>-2.8224868457492391E-2</v>
      </c>
      <c r="N19" s="194">
        <f>PPCL_NG!M19+PPCL_Spot!M19+GT_NG!M19+GT_Spot!M19+Bawana_NG!M19+Bawana_RLNG!M19+Bawana_Spot!M19</f>
        <v>69.45</v>
      </c>
      <c r="O19" s="194">
        <f>PPCL_NG!T19+PPCL_Spot!T19+GT_NG!T19+GT_Spot!T19+Bawana_NG!T19+Bawana_RLNG!T19+Bawana_Spot!T19</f>
        <v>69.59926613126558</v>
      </c>
      <c r="P19" s="195">
        <f t="shared" si="4"/>
        <v>-0.14926613126557697</v>
      </c>
      <c r="Q19" s="195">
        <f t="shared" si="5"/>
        <v>-0.49000000000000909</v>
      </c>
    </row>
    <row r="20" spans="1:17">
      <c r="A20" s="34" t="s">
        <v>62</v>
      </c>
      <c r="B20" s="194">
        <f>PPCL_NG!I20+PPCL_Spot!I20+GT_NG!I20+GT_Spot!I20+Bawana_NG!I20+Bawana_RLNG!I20+Bawana_Spot!I20</f>
        <v>98.88</v>
      </c>
      <c r="C20" s="194">
        <f>PPCL_NG!P20+PPCL_Spot!P20+GT_NG!P20+GT_Spot!P20+Bawana_NG!P20+Bawana_RLNG!P20+Bawana_Spot!P20</f>
        <v>99.081916366657438</v>
      </c>
      <c r="D20" s="195">
        <f t="shared" si="0"/>
        <v>-0.20191636665744284</v>
      </c>
      <c r="E20" s="194">
        <f>PPCL_NG!J20+PPCL_Spot!J20+GT_NG!J20+GT_Spot!J20+Bawana_NG!J20+Bawana_RLNG!J20+Bawana_Spot!J20</f>
        <v>56.519999999999996</v>
      </c>
      <c r="F20" s="194">
        <f>PPCL_NG!Q20+PPCL_Spot!Q20+GT_NG!Q20+GT_Spot!Q20+Bawana_NG!Q20+Bawana_RLNG!Q20+Bawana_Spot!Q20</f>
        <v>56.630592633619493</v>
      </c>
      <c r="G20" s="195">
        <f t="shared" si="1"/>
        <v>-0.11059263361949689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21.68</v>
      </c>
      <c r="L20" s="194">
        <f>PPCL_NG!S20+PPCL_Spot!S20+GT_NG!S20+GT_Spot!S20+Bawana_NG!S20+Bawana_RLNG!S20+Bawana_Spot!S20</f>
        <v>21.708224868457492</v>
      </c>
      <c r="M20" s="195">
        <f t="shared" si="3"/>
        <v>-2.8224868457492391E-2</v>
      </c>
      <c r="N20" s="194">
        <f>PPCL_NG!M20+PPCL_Spot!M20+GT_NG!M20+GT_Spot!M20+Bawana_NG!M20+Bawana_RLNG!M20+Bawana_Spot!M20</f>
        <v>69.45</v>
      </c>
      <c r="O20" s="194">
        <f>PPCL_NG!T20+PPCL_Spot!T20+GT_NG!T20+GT_Spot!T20+Bawana_NG!T20+Bawana_RLNG!T20+Bawana_Spot!T20</f>
        <v>69.59926613126558</v>
      </c>
      <c r="P20" s="195">
        <f t="shared" si="4"/>
        <v>-0.14926613126557697</v>
      </c>
      <c r="Q20" s="195">
        <f t="shared" si="5"/>
        <v>-0.49000000000000909</v>
      </c>
    </row>
    <row r="21" spans="1:17">
      <c r="A21" s="34" t="s">
        <v>63</v>
      </c>
      <c r="B21" s="194">
        <f>PPCL_NG!I21+PPCL_Spot!I21+GT_NG!I21+GT_Spot!I21+Bawana_NG!I21+Bawana_RLNG!I21+Bawana_Spot!I21</f>
        <v>98.88</v>
      </c>
      <c r="C21" s="194">
        <f>PPCL_NG!P21+PPCL_Spot!P21+GT_NG!P21+GT_Spot!P21+Bawana_NG!P21+Bawana_RLNG!P21+Bawana_Spot!P21</f>
        <v>99.081916366657438</v>
      </c>
      <c r="D21" s="195">
        <f t="shared" si="0"/>
        <v>-0.20191636665744284</v>
      </c>
      <c r="E21" s="194">
        <f>PPCL_NG!J21+PPCL_Spot!J21+GT_NG!J21+GT_Spot!J21+Bawana_NG!J21+Bawana_RLNG!J21+Bawana_Spot!J21</f>
        <v>56.519999999999996</v>
      </c>
      <c r="F21" s="194">
        <f>PPCL_NG!Q21+PPCL_Spot!Q21+GT_NG!Q21+GT_Spot!Q21+Bawana_NG!Q21+Bawana_RLNG!Q21+Bawana_Spot!Q21</f>
        <v>56.630592633619493</v>
      </c>
      <c r="G21" s="195">
        <f t="shared" si="1"/>
        <v>-0.11059263361949689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5.84</v>
      </c>
      <c r="J21" s="195">
        <f t="shared" si="2"/>
        <v>0</v>
      </c>
      <c r="K21" s="194">
        <f>PPCL_NG!L21+PPCL_Spot!L21+GT_NG!L21+GT_Spot!L21+Bawana_NG!L21+Bawana_RLNG!L21+Bawana_Spot!L21</f>
        <v>21.68</v>
      </c>
      <c r="L21" s="194">
        <f>PPCL_NG!S21+PPCL_Spot!S21+GT_NG!S21+GT_Spot!S21+Bawana_NG!S21+Bawana_RLNG!S21+Bawana_Spot!S21</f>
        <v>21.708224868457492</v>
      </c>
      <c r="M21" s="195">
        <f t="shared" si="3"/>
        <v>-2.8224868457492391E-2</v>
      </c>
      <c r="N21" s="194">
        <f>PPCL_NG!M21+PPCL_Spot!M21+GT_NG!M21+GT_Spot!M21+Bawana_NG!M21+Bawana_RLNG!M21+Bawana_Spot!M21</f>
        <v>69.45</v>
      </c>
      <c r="O21" s="194">
        <f>PPCL_NG!T21+PPCL_Spot!T21+GT_NG!T21+GT_Spot!T21+Bawana_NG!T21+Bawana_RLNG!T21+Bawana_Spot!T21</f>
        <v>69.59926613126558</v>
      </c>
      <c r="P21" s="195">
        <f t="shared" si="4"/>
        <v>-0.14926613126557697</v>
      </c>
      <c r="Q21" s="195">
        <f t="shared" si="5"/>
        <v>-0.49000000000000909</v>
      </c>
    </row>
    <row r="22" spans="1:17">
      <c r="A22" s="34" t="s">
        <v>64</v>
      </c>
      <c r="B22" s="194">
        <f>PPCL_NG!I22+PPCL_Spot!I22+GT_NG!I22+GT_Spot!I22+Bawana_NG!I22+Bawana_RLNG!I22+Bawana_Spot!I22</f>
        <v>99.49</v>
      </c>
      <c r="C22" s="194">
        <f>PPCL_NG!P22+PPCL_Spot!P22+GT_NG!P22+GT_Spot!P22+Bawana_NG!P22+Bawana_RLNG!P22+Bawana_Spot!P22</f>
        <v>99.694529776340616</v>
      </c>
      <c r="D22" s="195">
        <f t="shared" si="0"/>
        <v>-0.20452977634062108</v>
      </c>
      <c r="E22" s="194">
        <f>PPCL_NG!J22+PPCL_Spot!J22+GT_NG!J22+GT_Spot!J22+Bawana_NG!J22+Bawana_RLNG!J22+Bawana_Spot!J22</f>
        <v>56.849999999999994</v>
      </c>
      <c r="F22" s="194">
        <f>PPCL_NG!Q22+PPCL_Spot!Q22+GT_NG!Q22+GT_Spot!Q22+Bawana_NG!Q22+Bawana_RLNG!Q22+Bawana_Spot!Q22</f>
        <v>56.961969819455675</v>
      </c>
      <c r="G22" s="195">
        <f t="shared" si="1"/>
        <v>-0.11196981945568041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5.84</v>
      </c>
      <c r="J22" s="195">
        <f t="shared" si="2"/>
        <v>0</v>
      </c>
      <c r="K22" s="194">
        <f>PPCL_NG!L22+PPCL_Spot!L22+GT_NG!L22+GT_Spot!L22+Bawana_NG!L22+Bawana_RLNG!L22+Bawana_Spot!L22</f>
        <v>21.68</v>
      </c>
      <c r="L22" s="194">
        <f>PPCL_NG!S22+PPCL_Spot!S22+GT_NG!S22+GT_Spot!S22+Bawana_NG!S22+Bawana_RLNG!S22+Bawana_Spot!S22</f>
        <v>21.707464295338184</v>
      </c>
      <c r="M22" s="195">
        <f t="shared" si="3"/>
        <v>-2.7464295338184286E-2</v>
      </c>
      <c r="N22" s="194">
        <f>PPCL_NG!M22+PPCL_Spot!M22+GT_NG!M22+GT_Spot!M22+Bawana_NG!M22+Bawana_RLNG!M22+Bawana_Spot!M22</f>
        <v>69.510000000000005</v>
      </c>
      <c r="O22" s="194">
        <f>PPCL_NG!T22+PPCL_Spot!T22+GT_NG!T22+GT_Spot!T22+Bawana_NG!T22+Bawana_RLNG!T22+Bawana_Spot!T22</f>
        <v>69.656036108865536</v>
      </c>
      <c r="P22" s="195">
        <f t="shared" si="4"/>
        <v>-0.14603610886553042</v>
      </c>
      <c r="Q22" s="195">
        <f t="shared" si="5"/>
        <v>-0.4900000000000162</v>
      </c>
    </row>
    <row r="23" spans="1:17">
      <c r="A23" s="34" t="s">
        <v>65</v>
      </c>
      <c r="B23" s="194">
        <f>PPCL_NG!I23+PPCL_Spot!I23+GT_NG!I23+GT_Spot!I23+Bawana_NG!I23+Bawana_RLNG!I23+Bawana_Spot!I23</f>
        <v>99.49</v>
      </c>
      <c r="C23" s="194">
        <f>PPCL_NG!P23+PPCL_Spot!P23+GT_NG!P23+GT_Spot!P23+Bawana_NG!P23+Bawana_RLNG!P23+Bawana_Spot!P23</f>
        <v>99.694529776340616</v>
      </c>
      <c r="D23" s="195">
        <f t="shared" si="0"/>
        <v>-0.20452977634062108</v>
      </c>
      <c r="E23" s="194">
        <f>PPCL_NG!J23+PPCL_Spot!J23+GT_NG!J23+GT_Spot!J23+Bawana_NG!J23+Bawana_RLNG!J23+Bawana_Spot!J23</f>
        <v>56.849999999999994</v>
      </c>
      <c r="F23" s="194">
        <f>PPCL_NG!Q23+PPCL_Spot!Q23+GT_NG!Q23+GT_Spot!Q23+Bawana_NG!Q23+Bawana_RLNG!Q23+Bawana_Spot!Q23</f>
        <v>56.961969819455675</v>
      </c>
      <c r="G23" s="195">
        <f t="shared" si="1"/>
        <v>-0.11196981945568041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5.84</v>
      </c>
      <c r="J23" s="195">
        <f t="shared" si="2"/>
        <v>0</v>
      </c>
      <c r="K23" s="194">
        <f>PPCL_NG!L23+PPCL_Spot!L23+GT_NG!L23+GT_Spot!L23+Bawana_NG!L23+Bawana_RLNG!L23+Bawana_Spot!L23</f>
        <v>21.68</v>
      </c>
      <c r="L23" s="194">
        <f>PPCL_NG!S23+PPCL_Spot!S23+GT_NG!S23+GT_Spot!S23+Bawana_NG!S23+Bawana_RLNG!S23+Bawana_Spot!S23</f>
        <v>21.707464295338184</v>
      </c>
      <c r="M23" s="195">
        <f t="shared" si="3"/>
        <v>-2.7464295338184286E-2</v>
      </c>
      <c r="N23" s="194">
        <f>PPCL_NG!M23+PPCL_Spot!M23+GT_NG!M23+GT_Spot!M23+Bawana_NG!M23+Bawana_RLNG!M23+Bawana_Spot!M23</f>
        <v>69.510000000000005</v>
      </c>
      <c r="O23" s="194">
        <f>PPCL_NG!T23+PPCL_Spot!T23+GT_NG!T23+GT_Spot!T23+Bawana_NG!T23+Bawana_RLNG!T23+Bawana_Spot!T23</f>
        <v>69.656036108865536</v>
      </c>
      <c r="P23" s="195">
        <f t="shared" si="4"/>
        <v>-0.14603610886553042</v>
      </c>
      <c r="Q23" s="195">
        <f t="shared" si="5"/>
        <v>-0.4900000000000162</v>
      </c>
    </row>
    <row r="24" spans="1:17">
      <c r="A24" s="34" t="s">
        <v>66</v>
      </c>
      <c r="B24" s="194">
        <f>PPCL_NG!I24+PPCL_Spot!I24+GT_NG!I24+GT_Spot!I24+Bawana_NG!I24+Bawana_RLNG!I24+Bawana_Spot!I24</f>
        <v>99.49</v>
      </c>
      <c r="C24" s="194">
        <f>PPCL_NG!P24+PPCL_Spot!P24+GT_NG!P24+GT_Spot!P24+Bawana_NG!P24+Bawana_RLNG!P24+Bawana_Spot!P24</f>
        <v>99.694529776340616</v>
      </c>
      <c r="D24" s="195">
        <f t="shared" si="0"/>
        <v>-0.20452977634062108</v>
      </c>
      <c r="E24" s="194">
        <f>PPCL_NG!J24+PPCL_Spot!J24+GT_NG!J24+GT_Spot!J24+Bawana_NG!J24+Bawana_RLNG!J24+Bawana_Spot!J24</f>
        <v>56.849999999999994</v>
      </c>
      <c r="F24" s="194">
        <f>PPCL_NG!Q24+PPCL_Spot!Q24+GT_NG!Q24+GT_Spot!Q24+Bawana_NG!Q24+Bawana_RLNG!Q24+Bawana_Spot!Q24</f>
        <v>56.961969819455675</v>
      </c>
      <c r="G24" s="195">
        <f t="shared" si="1"/>
        <v>-0.11196981945568041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5.84</v>
      </c>
      <c r="J24" s="195">
        <f t="shared" si="2"/>
        <v>0</v>
      </c>
      <c r="K24" s="194">
        <f>PPCL_NG!L24+PPCL_Spot!L24+GT_NG!L24+GT_Spot!L24+Bawana_NG!L24+Bawana_RLNG!L24+Bawana_Spot!L24</f>
        <v>21.68</v>
      </c>
      <c r="L24" s="194">
        <f>PPCL_NG!S24+PPCL_Spot!S24+GT_NG!S24+GT_Spot!S24+Bawana_NG!S24+Bawana_RLNG!S24+Bawana_Spot!S24</f>
        <v>21.707464295338184</v>
      </c>
      <c r="M24" s="195">
        <f t="shared" si="3"/>
        <v>-2.7464295338184286E-2</v>
      </c>
      <c r="N24" s="194">
        <f>PPCL_NG!M24+PPCL_Spot!M24+GT_NG!M24+GT_Spot!M24+Bawana_NG!M24+Bawana_RLNG!M24+Bawana_Spot!M24</f>
        <v>69.510000000000005</v>
      </c>
      <c r="O24" s="194">
        <f>PPCL_NG!T24+PPCL_Spot!T24+GT_NG!T24+GT_Spot!T24+Bawana_NG!T24+Bawana_RLNG!T24+Bawana_Spot!T24</f>
        <v>69.656036108865536</v>
      </c>
      <c r="P24" s="195">
        <f t="shared" si="4"/>
        <v>-0.14603610886553042</v>
      </c>
      <c r="Q24" s="195">
        <f t="shared" si="5"/>
        <v>-0.4900000000000162</v>
      </c>
    </row>
    <row r="25" spans="1:17">
      <c r="A25" s="34" t="s">
        <v>67</v>
      </c>
      <c r="B25" s="194">
        <f>PPCL_NG!I25+PPCL_Spot!I25+GT_NG!I25+GT_Spot!I25+Bawana_NG!I25+Bawana_RLNG!I25+Bawana_Spot!I25</f>
        <v>99.49</v>
      </c>
      <c r="C25" s="194">
        <f>PPCL_NG!P25+PPCL_Spot!P25+GT_NG!P25+GT_Spot!P25+Bawana_NG!P25+Bawana_RLNG!P25+Bawana_Spot!P25</f>
        <v>99.694529776340616</v>
      </c>
      <c r="D25" s="195">
        <f t="shared" si="0"/>
        <v>-0.20452977634062108</v>
      </c>
      <c r="E25" s="194">
        <f>PPCL_NG!J25+PPCL_Spot!J25+GT_NG!J25+GT_Spot!J25+Bawana_NG!J25+Bawana_RLNG!J25+Bawana_Spot!J25</f>
        <v>56.849999999999994</v>
      </c>
      <c r="F25" s="194">
        <f>PPCL_NG!Q25+PPCL_Spot!Q25+GT_NG!Q25+GT_Spot!Q25+Bawana_NG!Q25+Bawana_RLNG!Q25+Bawana_Spot!Q25</f>
        <v>56.961969819455675</v>
      </c>
      <c r="G25" s="195">
        <f t="shared" si="1"/>
        <v>-0.11196981945568041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21.68</v>
      </c>
      <c r="L25" s="194">
        <f>PPCL_NG!S25+PPCL_Spot!S25+GT_NG!S25+GT_Spot!S25+Bawana_NG!S25+Bawana_RLNG!S25+Bawana_Spot!S25</f>
        <v>21.707464295338184</v>
      </c>
      <c r="M25" s="195">
        <f t="shared" si="3"/>
        <v>-2.7464295338184286E-2</v>
      </c>
      <c r="N25" s="194">
        <f>PPCL_NG!M25+PPCL_Spot!M25+GT_NG!M25+GT_Spot!M25+Bawana_NG!M25+Bawana_RLNG!M25+Bawana_Spot!M25</f>
        <v>69.510000000000005</v>
      </c>
      <c r="O25" s="194">
        <f>PPCL_NG!T25+PPCL_Spot!T25+GT_NG!T25+GT_Spot!T25+Bawana_NG!T25+Bawana_RLNG!T25+Bawana_Spot!T25</f>
        <v>69.656036108865536</v>
      </c>
      <c r="P25" s="195">
        <f t="shared" si="4"/>
        <v>-0.14603610886553042</v>
      </c>
      <c r="Q25" s="195">
        <f t="shared" si="5"/>
        <v>-0.4900000000000162</v>
      </c>
    </row>
    <row r="26" spans="1:17">
      <c r="A26" s="34" t="s">
        <v>68</v>
      </c>
      <c r="B26" s="194">
        <f>PPCL_NG!I26+PPCL_Spot!I26+GT_NG!I26+GT_Spot!I26+Bawana_NG!I26+Bawana_RLNG!I26+Bawana_Spot!I26</f>
        <v>99.49</v>
      </c>
      <c r="C26" s="194">
        <f>PPCL_NG!P26+PPCL_Spot!P26+GT_NG!P26+GT_Spot!P26+Bawana_NG!P26+Bawana_RLNG!P26+Bawana_Spot!P26</f>
        <v>99.694529776340616</v>
      </c>
      <c r="D26" s="195">
        <f t="shared" si="0"/>
        <v>-0.20452977634062108</v>
      </c>
      <c r="E26" s="194">
        <f>PPCL_NG!J26+PPCL_Spot!J26+GT_NG!J26+GT_Spot!J26+Bawana_NG!J26+Bawana_RLNG!J26+Bawana_Spot!J26</f>
        <v>56.849999999999994</v>
      </c>
      <c r="F26" s="194">
        <f>PPCL_NG!Q26+PPCL_Spot!Q26+GT_NG!Q26+GT_Spot!Q26+Bawana_NG!Q26+Bawana_RLNG!Q26+Bawana_Spot!Q26</f>
        <v>56.961969819455675</v>
      </c>
      <c r="G26" s="195">
        <f t="shared" si="1"/>
        <v>-0.11196981945568041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</v>
      </c>
      <c r="J26" s="195">
        <f t="shared" si="2"/>
        <v>0</v>
      </c>
      <c r="K26" s="194">
        <f>PPCL_NG!L26+PPCL_Spot!L26+GT_NG!L26+GT_Spot!L26+Bawana_NG!L26+Bawana_RLNG!L26+Bawana_Spot!L26</f>
        <v>21.68</v>
      </c>
      <c r="L26" s="194">
        <f>PPCL_NG!S26+PPCL_Spot!S26+GT_NG!S26+GT_Spot!S26+Bawana_NG!S26+Bawana_RLNG!S26+Bawana_Spot!S26</f>
        <v>21.707464295338184</v>
      </c>
      <c r="M26" s="195">
        <f t="shared" si="3"/>
        <v>-2.7464295338184286E-2</v>
      </c>
      <c r="N26" s="194">
        <f>PPCL_NG!M26+PPCL_Spot!M26+GT_NG!M26+GT_Spot!M26+Bawana_NG!M26+Bawana_RLNG!M26+Bawana_Spot!M26</f>
        <v>69.510000000000005</v>
      </c>
      <c r="O26" s="194">
        <f>PPCL_NG!T26+PPCL_Spot!T26+GT_NG!T26+GT_Spot!T26+Bawana_NG!T26+Bawana_RLNG!T26+Bawana_Spot!T26</f>
        <v>69.656036108865536</v>
      </c>
      <c r="P26" s="195">
        <f t="shared" si="4"/>
        <v>-0.14603610886553042</v>
      </c>
      <c r="Q26" s="195">
        <f t="shared" si="5"/>
        <v>-0.4900000000000162</v>
      </c>
    </row>
    <row r="27" spans="1:17">
      <c r="A27" s="34" t="s">
        <v>69</v>
      </c>
      <c r="B27" s="194">
        <f>PPCL_NG!I27+PPCL_Spot!I27+GT_NG!I27+GT_Spot!I27+Bawana_NG!I27+Bawana_RLNG!I27+Bawana_Spot!I27</f>
        <v>99.49</v>
      </c>
      <c r="C27" s="194">
        <f>PPCL_NG!P27+PPCL_Spot!P27+GT_NG!P27+GT_Spot!P27+Bawana_NG!P27+Bawana_RLNG!P27+Bawana_Spot!P27</f>
        <v>99.694529776340616</v>
      </c>
      <c r="D27" s="195">
        <f t="shared" si="0"/>
        <v>-0.20452977634062108</v>
      </c>
      <c r="E27" s="194">
        <f>PPCL_NG!J27+PPCL_Spot!J27+GT_NG!J27+GT_Spot!J27+Bawana_NG!J27+Bawana_RLNG!J27+Bawana_Spot!J27</f>
        <v>56.849999999999994</v>
      </c>
      <c r="F27" s="194">
        <f>PPCL_NG!Q27+PPCL_Spot!Q27+GT_NG!Q27+GT_Spot!Q27+Bawana_NG!Q27+Bawana_RLNG!Q27+Bawana_Spot!Q27</f>
        <v>56.961969819455675</v>
      </c>
      <c r="G27" s="195">
        <f t="shared" si="1"/>
        <v>-0.11196981945568041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5.84</v>
      </c>
      <c r="J27" s="195">
        <f t="shared" si="2"/>
        <v>0</v>
      </c>
      <c r="K27" s="194">
        <f>PPCL_NG!L27+PPCL_Spot!L27+GT_NG!L27+GT_Spot!L27+Bawana_NG!L27+Bawana_RLNG!L27+Bawana_Spot!L27</f>
        <v>21.68</v>
      </c>
      <c r="L27" s="194">
        <f>PPCL_NG!S27+PPCL_Spot!S27+GT_NG!S27+GT_Spot!S27+Bawana_NG!S27+Bawana_RLNG!S27+Bawana_Spot!S27</f>
        <v>21.707464295338184</v>
      </c>
      <c r="M27" s="195">
        <f t="shared" si="3"/>
        <v>-2.7464295338184286E-2</v>
      </c>
      <c r="N27" s="194">
        <f>PPCL_NG!M27+PPCL_Spot!M27+GT_NG!M27+GT_Spot!M27+Bawana_NG!M27+Bawana_RLNG!M27+Bawana_Spot!M27</f>
        <v>69.510000000000005</v>
      </c>
      <c r="O27" s="194">
        <f>PPCL_NG!T27+PPCL_Spot!T27+GT_NG!T27+GT_Spot!T27+Bawana_NG!T27+Bawana_RLNG!T27+Bawana_Spot!T27</f>
        <v>69.656036108865536</v>
      </c>
      <c r="P27" s="195">
        <f t="shared" si="4"/>
        <v>-0.14603610886553042</v>
      </c>
      <c r="Q27" s="195">
        <f t="shared" si="5"/>
        <v>-0.4900000000000162</v>
      </c>
    </row>
    <row r="28" spans="1:17">
      <c r="A28" s="34" t="s">
        <v>70</v>
      </c>
      <c r="B28" s="194">
        <f>PPCL_NG!I28+PPCL_Spot!I28+GT_NG!I28+GT_Spot!I28+Bawana_NG!I28+Bawana_RLNG!I28+Bawana_Spot!I28</f>
        <v>99.49</v>
      </c>
      <c r="C28" s="194">
        <f>PPCL_NG!P28+PPCL_Spot!P28+GT_NG!P28+GT_Spot!P28+Bawana_NG!P28+Bawana_RLNG!P28+Bawana_Spot!P28</f>
        <v>99.694529776340616</v>
      </c>
      <c r="D28" s="195">
        <f t="shared" si="0"/>
        <v>-0.20452977634062108</v>
      </c>
      <c r="E28" s="194">
        <f>PPCL_NG!J28+PPCL_Spot!J28+GT_NG!J28+GT_Spot!J28+Bawana_NG!J28+Bawana_RLNG!J28+Bawana_Spot!J28</f>
        <v>56.849999999999994</v>
      </c>
      <c r="F28" s="194">
        <f>PPCL_NG!Q28+PPCL_Spot!Q28+GT_NG!Q28+GT_Spot!Q28+Bawana_NG!Q28+Bawana_RLNG!Q28+Bawana_Spot!Q28</f>
        <v>56.961969819455675</v>
      </c>
      <c r="G28" s="195">
        <f t="shared" si="1"/>
        <v>-0.11196981945568041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5.84</v>
      </c>
      <c r="J28" s="195">
        <f t="shared" si="2"/>
        <v>0</v>
      </c>
      <c r="K28" s="194">
        <f>PPCL_NG!L28+PPCL_Spot!L28+GT_NG!L28+GT_Spot!L28+Bawana_NG!L28+Bawana_RLNG!L28+Bawana_Spot!L28</f>
        <v>21.68</v>
      </c>
      <c r="L28" s="194">
        <f>PPCL_NG!S28+PPCL_Spot!S28+GT_NG!S28+GT_Spot!S28+Bawana_NG!S28+Bawana_RLNG!S28+Bawana_Spot!S28</f>
        <v>21.707464295338184</v>
      </c>
      <c r="M28" s="195">
        <f t="shared" si="3"/>
        <v>-2.7464295338184286E-2</v>
      </c>
      <c r="N28" s="194">
        <f>PPCL_NG!M28+PPCL_Spot!M28+GT_NG!M28+GT_Spot!M28+Bawana_NG!M28+Bawana_RLNG!M28+Bawana_Spot!M28</f>
        <v>69.510000000000005</v>
      </c>
      <c r="O28" s="194">
        <f>PPCL_NG!T28+PPCL_Spot!T28+GT_NG!T28+GT_Spot!T28+Bawana_NG!T28+Bawana_RLNG!T28+Bawana_Spot!T28</f>
        <v>69.656036108865536</v>
      </c>
      <c r="P28" s="195">
        <f t="shared" si="4"/>
        <v>-0.14603610886553042</v>
      </c>
      <c r="Q28" s="195">
        <f t="shared" si="5"/>
        <v>-0.4900000000000162</v>
      </c>
    </row>
    <row r="29" spans="1:17">
      <c r="A29" s="34" t="s">
        <v>71</v>
      </c>
      <c r="B29" s="194">
        <f>PPCL_NG!I29+PPCL_Spot!I29+GT_NG!I29+GT_Spot!I29+Bawana_NG!I29+Bawana_RLNG!I29+Bawana_Spot!I29</f>
        <v>99.49</v>
      </c>
      <c r="C29" s="194">
        <f>PPCL_NG!P29+PPCL_Spot!P29+GT_NG!P29+GT_Spot!P29+Bawana_NG!P29+Bawana_RLNG!P29+Bawana_Spot!P29</f>
        <v>99.694529776340616</v>
      </c>
      <c r="D29" s="195">
        <f t="shared" si="0"/>
        <v>-0.20452977634062108</v>
      </c>
      <c r="E29" s="194">
        <f>PPCL_NG!J29+PPCL_Spot!J29+GT_NG!J29+GT_Spot!J29+Bawana_NG!J29+Bawana_RLNG!J29+Bawana_Spot!J29</f>
        <v>56.849999999999994</v>
      </c>
      <c r="F29" s="194">
        <f>PPCL_NG!Q29+PPCL_Spot!Q29+GT_NG!Q29+GT_Spot!Q29+Bawana_NG!Q29+Bawana_RLNG!Q29+Bawana_Spot!Q29</f>
        <v>56.961969819455675</v>
      </c>
      <c r="G29" s="195">
        <f t="shared" si="1"/>
        <v>-0.11196981945568041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5.84</v>
      </c>
      <c r="J29" s="195">
        <f t="shared" si="2"/>
        <v>0</v>
      </c>
      <c r="K29" s="194">
        <f>PPCL_NG!L29+PPCL_Spot!L29+GT_NG!L29+GT_Spot!L29+Bawana_NG!L29+Bawana_RLNG!L29+Bawana_Spot!L29</f>
        <v>21.68</v>
      </c>
      <c r="L29" s="194">
        <f>PPCL_NG!S29+PPCL_Spot!S29+GT_NG!S29+GT_Spot!S29+Bawana_NG!S29+Bawana_RLNG!S29+Bawana_Spot!S29</f>
        <v>21.707464295338184</v>
      </c>
      <c r="M29" s="195">
        <f t="shared" si="3"/>
        <v>-2.7464295338184286E-2</v>
      </c>
      <c r="N29" s="194">
        <f>PPCL_NG!M29+PPCL_Spot!M29+GT_NG!M29+GT_Spot!M29+Bawana_NG!M29+Bawana_RLNG!M29+Bawana_Spot!M29</f>
        <v>69.510000000000005</v>
      </c>
      <c r="O29" s="194">
        <f>PPCL_NG!T29+PPCL_Spot!T29+GT_NG!T29+GT_Spot!T29+Bawana_NG!T29+Bawana_RLNG!T29+Bawana_Spot!T29</f>
        <v>69.656036108865536</v>
      </c>
      <c r="P29" s="195">
        <f t="shared" si="4"/>
        <v>-0.14603610886553042</v>
      </c>
      <c r="Q29" s="195">
        <f t="shared" si="5"/>
        <v>-0.4900000000000162</v>
      </c>
    </row>
    <row r="30" spans="1:17">
      <c r="A30" s="34" t="s">
        <v>72</v>
      </c>
      <c r="B30" s="194">
        <f>PPCL_NG!I30+PPCL_Spot!I30+GT_NG!I30+GT_Spot!I30+Bawana_NG!I30+Bawana_RLNG!I30+Bawana_Spot!I30</f>
        <v>99.49</v>
      </c>
      <c r="C30" s="194">
        <f>PPCL_NG!P30+PPCL_Spot!P30+GT_NG!P30+GT_Spot!P30+Bawana_NG!P30+Bawana_RLNG!P30+Bawana_Spot!P30</f>
        <v>99.694529776340616</v>
      </c>
      <c r="D30" s="195">
        <f t="shared" si="0"/>
        <v>-0.20452977634062108</v>
      </c>
      <c r="E30" s="194">
        <f>PPCL_NG!J30+PPCL_Spot!J30+GT_NG!J30+GT_Spot!J30+Bawana_NG!J30+Bawana_RLNG!J30+Bawana_Spot!J30</f>
        <v>56.849999999999994</v>
      </c>
      <c r="F30" s="194">
        <f>PPCL_NG!Q30+PPCL_Spot!Q30+GT_NG!Q30+GT_Spot!Q30+Bawana_NG!Q30+Bawana_RLNG!Q30+Bawana_Spot!Q30</f>
        <v>56.961969819455675</v>
      </c>
      <c r="G30" s="195">
        <f t="shared" si="1"/>
        <v>-0.11196981945568041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5.84</v>
      </c>
      <c r="J30" s="195">
        <f t="shared" si="2"/>
        <v>0</v>
      </c>
      <c r="K30" s="194">
        <f>PPCL_NG!L30+PPCL_Spot!L30+GT_NG!L30+GT_Spot!L30+Bawana_NG!L30+Bawana_RLNG!L30+Bawana_Spot!L30</f>
        <v>21.68</v>
      </c>
      <c r="L30" s="194">
        <f>PPCL_NG!S30+PPCL_Spot!S30+GT_NG!S30+GT_Spot!S30+Bawana_NG!S30+Bawana_RLNG!S30+Bawana_Spot!S30</f>
        <v>21.707464295338184</v>
      </c>
      <c r="M30" s="195">
        <f t="shared" si="3"/>
        <v>-2.7464295338184286E-2</v>
      </c>
      <c r="N30" s="194">
        <f>PPCL_NG!M30+PPCL_Spot!M30+GT_NG!M30+GT_Spot!M30+Bawana_NG!M30+Bawana_RLNG!M30+Bawana_Spot!M30</f>
        <v>69.510000000000005</v>
      </c>
      <c r="O30" s="194">
        <f>PPCL_NG!T30+PPCL_Spot!T30+GT_NG!T30+GT_Spot!T30+Bawana_NG!T30+Bawana_RLNG!T30+Bawana_Spot!T30</f>
        <v>69.656036108865536</v>
      </c>
      <c r="P30" s="195">
        <f t="shared" si="4"/>
        <v>-0.14603610886553042</v>
      </c>
      <c r="Q30" s="195">
        <f t="shared" si="5"/>
        <v>-0.4900000000000162</v>
      </c>
    </row>
    <row r="31" spans="1:17">
      <c r="A31" s="34" t="s">
        <v>73</v>
      </c>
      <c r="B31" s="194">
        <f>PPCL_NG!I31+PPCL_Spot!I31+GT_NG!I31+GT_Spot!I31+Bawana_NG!I31+Bawana_RLNG!I31+Bawana_Spot!I31</f>
        <v>98.88</v>
      </c>
      <c r="C31" s="194">
        <f>PPCL_NG!P31+PPCL_Spot!P31+GT_NG!P31+GT_Spot!P31+Bawana_NG!P31+Bawana_RLNG!P31+Bawana_Spot!P31</f>
        <v>99.081916366657438</v>
      </c>
      <c r="D31" s="195">
        <f t="shared" si="0"/>
        <v>-0.20191636665744284</v>
      </c>
      <c r="E31" s="194">
        <f>PPCL_NG!J31+PPCL_Spot!J31+GT_NG!J31+GT_Spot!J31+Bawana_NG!J31+Bawana_RLNG!J31+Bawana_Spot!J31</f>
        <v>56.519999999999996</v>
      </c>
      <c r="F31" s="194">
        <f>PPCL_NG!Q31+PPCL_Spot!Q31+GT_NG!Q31+GT_Spot!Q31+Bawana_NG!Q31+Bawana_RLNG!Q31+Bawana_Spot!Q31</f>
        <v>56.630592633619493</v>
      </c>
      <c r="G31" s="195">
        <f t="shared" si="1"/>
        <v>-0.11059263361949689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5.84</v>
      </c>
      <c r="J31" s="195">
        <f t="shared" si="2"/>
        <v>0</v>
      </c>
      <c r="K31" s="194">
        <f>PPCL_NG!L31+PPCL_Spot!L31+GT_NG!L31+GT_Spot!L31+Bawana_NG!L31+Bawana_RLNG!L31+Bawana_Spot!L31</f>
        <v>21.68</v>
      </c>
      <c r="L31" s="194">
        <f>PPCL_NG!S31+PPCL_Spot!S31+GT_NG!S31+GT_Spot!S31+Bawana_NG!S31+Bawana_RLNG!S31+Bawana_Spot!S31</f>
        <v>21.708224868457492</v>
      </c>
      <c r="M31" s="195">
        <f t="shared" si="3"/>
        <v>-2.8224868457492391E-2</v>
      </c>
      <c r="N31" s="194">
        <f>PPCL_NG!M31+PPCL_Spot!M31+GT_NG!M31+GT_Spot!M31+Bawana_NG!M31+Bawana_RLNG!M31+Bawana_Spot!M31</f>
        <v>69.45</v>
      </c>
      <c r="O31" s="194">
        <f>PPCL_NG!T31+PPCL_Spot!T31+GT_NG!T31+GT_Spot!T31+Bawana_NG!T31+Bawana_RLNG!T31+Bawana_Spot!T31</f>
        <v>69.59926613126558</v>
      </c>
      <c r="P31" s="195">
        <f t="shared" si="4"/>
        <v>-0.14926613126557697</v>
      </c>
      <c r="Q31" s="195">
        <f t="shared" si="5"/>
        <v>-0.49000000000000909</v>
      </c>
    </row>
    <row r="32" spans="1:17">
      <c r="A32" s="34" t="s">
        <v>74</v>
      </c>
      <c r="B32" s="194">
        <f>PPCL_NG!I32+PPCL_Spot!I32+GT_NG!I32+GT_Spot!I32+Bawana_NG!I32+Bawana_RLNG!I32+Bawana_Spot!I32</f>
        <v>98.88</v>
      </c>
      <c r="C32" s="194">
        <f>PPCL_NG!P32+PPCL_Spot!P32+GT_NG!P32+GT_Spot!P32+Bawana_NG!P32+Bawana_RLNG!P32+Bawana_Spot!P32</f>
        <v>99.081916366657438</v>
      </c>
      <c r="D32" s="195">
        <f t="shared" si="0"/>
        <v>-0.20191636665744284</v>
      </c>
      <c r="E32" s="194">
        <f>PPCL_NG!J32+PPCL_Spot!J32+GT_NG!J32+GT_Spot!J32+Bawana_NG!J32+Bawana_RLNG!J32+Bawana_Spot!J32</f>
        <v>56.519999999999996</v>
      </c>
      <c r="F32" s="194">
        <f>PPCL_NG!Q32+PPCL_Spot!Q32+GT_NG!Q32+GT_Spot!Q32+Bawana_NG!Q32+Bawana_RLNG!Q32+Bawana_Spot!Q32</f>
        <v>56.630592633619493</v>
      </c>
      <c r="G32" s="195">
        <f t="shared" si="1"/>
        <v>-0.11059263361949689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5.84</v>
      </c>
      <c r="J32" s="195">
        <f t="shared" si="2"/>
        <v>0</v>
      </c>
      <c r="K32" s="194">
        <f>PPCL_NG!L32+PPCL_Spot!L32+GT_NG!L32+GT_Spot!L32+Bawana_NG!L32+Bawana_RLNG!L32+Bawana_Spot!L32</f>
        <v>21.68</v>
      </c>
      <c r="L32" s="194">
        <f>PPCL_NG!S32+PPCL_Spot!S32+GT_NG!S32+GT_Spot!S32+Bawana_NG!S32+Bawana_RLNG!S32+Bawana_Spot!S32</f>
        <v>21.708224868457492</v>
      </c>
      <c r="M32" s="195">
        <f t="shared" si="3"/>
        <v>-2.8224868457492391E-2</v>
      </c>
      <c r="N32" s="194">
        <f>PPCL_NG!M32+PPCL_Spot!M32+GT_NG!M32+GT_Spot!M32+Bawana_NG!M32+Bawana_RLNG!M32+Bawana_Spot!M32</f>
        <v>69.45</v>
      </c>
      <c r="O32" s="194">
        <f>PPCL_NG!T32+PPCL_Spot!T32+GT_NG!T32+GT_Spot!T32+Bawana_NG!T32+Bawana_RLNG!T32+Bawana_Spot!T32</f>
        <v>69.59926613126558</v>
      </c>
      <c r="P32" s="195">
        <f t="shared" si="4"/>
        <v>-0.14926613126557697</v>
      </c>
      <c r="Q32" s="195">
        <f t="shared" si="5"/>
        <v>-0.49000000000000909</v>
      </c>
    </row>
    <row r="33" spans="1:17">
      <c r="A33" s="34" t="s">
        <v>75</v>
      </c>
      <c r="B33" s="194">
        <f>PPCL_NG!I33+PPCL_Spot!I33+GT_NG!I33+GT_Spot!I33+Bawana_NG!I33+Bawana_RLNG!I33+Bawana_Spot!I33</f>
        <v>98.88</v>
      </c>
      <c r="C33" s="194">
        <f>PPCL_NG!P33+PPCL_Spot!P33+GT_NG!P33+GT_Spot!P33+Bawana_NG!P33+Bawana_RLNG!P33+Bawana_Spot!P33</f>
        <v>99.081916366657438</v>
      </c>
      <c r="D33" s="195">
        <f t="shared" si="0"/>
        <v>-0.20191636665744284</v>
      </c>
      <c r="E33" s="194">
        <f>PPCL_NG!J33+PPCL_Spot!J33+GT_NG!J33+GT_Spot!J33+Bawana_NG!J33+Bawana_RLNG!J33+Bawana_Spot!J33</f>
        <v>56.519999999999996</v>
      </c>
      <c r="F33" s="194">
        <f>PPCL_NG!Q33+PPCL_Spot!Q33+GT_NG!Q33+GT_Spot!Q33+Bawana_NG!Q33+Bawana_RLNG!Q33+Bawana_Spot!Q33</f>
        <v>56.630592633619493</v>
      </c>
      <c r="G33" s="195">
        <f t="shared" si="1"/>
        <v>-0.11059263361949689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5.84</v>
      </c>
      <c r="J33" s="195">
        <f t="shared" si="2"/>
        <v>0</v>
      </c>
      <c r="K33" s="194">
        <f>PPCL_NG!L33+PPCL_Spot!L33+GT_NG!L33+GT_Spot!L33+Bawana_NG!L33+Bawana_RLNG!L33+Bawana_Spot!L33</f>
        <v>21.68</v>
      </c>
      <c r="L33" s="194">
        <f>PPCL_NG!S33+PPCL_Spot!S33+GT_NG!S33+GT_Spot!S33+Bawana_NG!S33+Bawana_RLNG!S33+Bawana_Spot!S33</f>
        <v>21.708224868457492</v>
      </c>
      <c r="M33" s="195">
        <f t="shared" si="3"/>
        <v>-2.8224868457492391E-2</v>
      </c>
      <c r="N33" s="194">
        <f>PPCL_NG!M33+PPCL_Spot!M33+GT_NG!M33+GT_Spot!M33+Bawana_NG!M33+Bawana_RLNG!M33+Bawana_Spot!M33</f>
        <v>69.45</v>
      </c>
      <c r="O33" s="194">
        <f>PPCL_NG!T33+PPCL_Spot!T33+GT_NG!T33+GT_Spot!T33+Bawana_NG!T33+Bawana_RLNG!T33+Bawana_Spot!T33</f>
        <v>69.59926613126558</v>
      </c>
      <c r="P33" s="195">
        <f t="shared" si="4"/>
        <v>-0.14926613126557697</v>
      </c>
      <c r="Q33" s="195">
        <f t="shared" si="5"/>
        <v>-0.49000000000000909</v>
      </c>
    </row>
    <row r="34" spans="1:17">
      <c r="A34" s="34" t="s">
        <v>76</v>
      </c>
      <c r="B34" s="194">
        <f>PPCL_NG!I34+PPCL_Spot!I34+GT_NG!I34+GT_Spot!I34+Bawana_NG!I34+Bawana_RLNG!I34+Bawana_Spot!I34</f>
        <v>98.88</v>
      </c>
      <c r="C34" s="194">
        <f>PPCL_NG!P34+PPCL_Spot!P34+GT_NG!P34+GT_Spot!P34+Bawana_NG!P34+Bawana_RLNG!P34+Bawana_Spot!P34</f>
        <v>99.081916366657438</v>
      </c>
      <c r="D34" s="195">
        <f t="shared" si="0"/>
        <v>-0.20191636665744284</v>
      </c>
      <c r="E34" s="194">
        <f>PPCL_NG!J34+PPCL_Spot!J34+GT_NG!J34+GT_Spot!J34+Bawana_NG!J34+Bawana_RLNG!J34+Bawana_Spot!J34</f>
        <v>56.519999999999996</v>
      </c>
      <c r="F34" s="194">
        <f>PPCL_NG!Q34+PPCL_Spot!Q34+GT_NG!Q34+GT_Spot!Q34+Bawana_NG!Q34+Bawana_RLNG!Q34+Bawana_Spot!Q34</f>
        <v>56.630592633619493</v>
      </c>
      <c r="G34" s="195">
        <f t="shared" si="1"/>
        <v>-0.11059263361949689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5.84</v>
      </c>
      <c r="J34" s="195">
        <f t="shared" si="2"/>
        <v>0</v>
      </c>
      <c r="K34" s="194">
        <f>PPCL_NG!L34+PPCL_Spot!L34+GT_NG!L34+GT_Spot!L34+Bawana_NG!L34+Bawana_RLNG!L34+Bawana_Spot!L34</f>
        <v>21.68</v>
      </c>
      <c r="L34" s="194">
        <f>PPCL_NG!S34+PPCL_Spot!S34+GT_NG!S34+GT_Spot!S34+Bawana_NG!S34+Bawana_RLNG!S34+Bawana_Spot!S34</f>
        <v>21.708224868457492</v>
      </c>
      <c r="M34" s="195">
        <f t="shared" si="3"/>
        <v>-2.8224868457492391E-2</v>
      </c>
      <c r="N34" s="194">
        <f>PPCL_NG!M34+PPCL_Spot!M34+GT_NG!M34+GT_Spot!M34+Bawana_NG!M34+Bawana_RLNG!M34+Bawana_Spot!M34</f>
        <v>69.45</v>
      </c>
      <c r="O34" s="194">
        <f>PPCL_NG!T34+PPCL_Spot!T34+GT_NG!T34+GT_Spot!T34+Bawana_NG!T34+Bawana_RLNG!T34+Bawana_Spot!T34</f>
        <v>69.59926613126558</v>
      </c>
      <c r="P34" s="195">
        <f t="shared" si="4"/>
        <v>-0.14926613126557697</v>
      </c>
      <c r="Q34" s="195">
        <f t="shared" si="5"/>
        <v>-0.49000000000000909</v>
      </c>
    </row>
    <row r="35" spans="1:17">
      <c r="A35" s="34" t="s">
        <v>77</v>
      </c>
      <c r="B35" s="194">
        <f>PPCL_NG!I35+PPCL_Spot!I35+GT_NG!I35+GT_Spot!I35+Bawana_NG!I35+Bawana_RLNG!I35+Bawana_Spot!I35</f>
        <v>98.88</v>
      </c>
      <c r="C35" s="194">
        <f>PPCL_NG!P35+PPCL_Spot!P35+GT_NG!P35+GT_Spot!P35+Bawana_NG!P35+Bawana_RLNG!P35+Bawana_Spot!P35</f>
        <v>99.081916366657438</v>
      </c>
      <c r="D35" s="195">
        <f t="shared" si="0"/>
        <v>-0.20191636665744284</v>
      </c>
      <c r="E35" s="194">
        <f>PPCL_NG!J35+PPCL_Spot!J35+GT_NG!J35+GT_Spot!J35+Bawana_NG!J35+Bawana_RLNG!J35+Bawana_Spot!J35</f>
        <v>56.519999999999996</v>
      </c>
      <c r="F35" s="194">
        <f>PPCL_NG!Q35+PPCL_Spot!Q35+GT_NG!Q35+GT_Spot!Q35+Bawana_NG!Q35+Bawana_RLNG!Q35+Bawana_Spot!Q35</f>
        <v>56.630592633619493</v>
      </c>
      <c r="G35" s="195">
        <f t="shared" si="1"/>
        <v>-0.11059263361949689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5.84</v>
      </c>
      <c r="J35" s="195">
        <f t="shared" si="2"/>
        <v>0</v>
      </c>
      <c r="K35" s="194">
        <f>PPCL_NG!L35+PPCL_Spot!L35+GT_NG!L35+GT_Spot!L35+Bawana_NG!L35+Bawana_RLNG!L35+Bawana_Spot!L35</f>
        <v>21.68</v>
      </c>
      <c r="L35" s="194">
        <f>PPCL_NG!S35+PPCL_Spot!S35+GT_NG!S35+GT_Spot!S35+Bawana_NG!S35+Bawana_RLNG!S35+Bawana_Spot!S35</f>
        <v>21.708224868457492</v>
      </c>
      <c r="M35" s="195">
        <f t="shared" si="3"/>
        <v>-2.8224868457492391E-2</v>
      </c>
      <c r="N35" s="194">
        <f>PPCL_NG!M35+PPCL_Spot!M35+GT_NG!M35+GT_Spot!M35+Bawana_NG!M35+Bawana_RLNG!M35+Bawana_Spot!M35</f>
        <v>69.45</v>
      </c>
      <c r="O35" s="194">
        <f>PPCL_NG!T35+PPCL_Spot!T35+GT_NG!T35+GT_Spot!T35+Bawana_NG!T35+Bawana_RLNG!T35+Bawana_Spot!T35</f>
        <v>69.59926613126558</v>
      </c>
      <c r="P35" s="195">
        <f t="shared" si="4"/>
        <v>-0.14926613126557697</v>
      </c>
      <c r="Q35" s="195">
        <f t="shared" si="5"/>
        <v>-0.49000000000000909</v>
      </c>
    </row>
    <row r="36" spans="1:17">
      <c r="A36" s="34" t="s">
        <v>78</v>
      </c>
      <c r="B36" s="194">
        <f>PPCL_NG!I36+PPCL_Spot!I36+GT_NG!I36+GT_Spot!I36+Bawana_NG!I36+Bawana_RLNG!I36+Bawana_Spot!I36</f>
        <v>98.88</v>
      </c>
      <c r="C36" s="194">
        <f>PPCL_NG!P36+PPCL_Spot!P36+GT_NG!P36+GT_Spot!P36+Bawana_NG!P36+Bawana_RLNG!P36+Bawana_Spot!P36</f>
        <v>99.081916366657438</v>
      </c>
      <c r="D36" s="195">
        <f t="shared" si="0"/>
        <v>-0.20191636665744284</v>
      </c>
      <c r="E36" s="194">
        <f>PPCL_NG!J36+PPCL_Spot!J36+GT_NG!J36+GT_Spot!J36+Bawana_NG!J36+Bawana_RLNG!J36+Bawana_Spot!J36</f>
        <v>56.519999999999996</v>
      </c>
      <c r="F36" s="194">
        <f>PPCL_NG!Q36+PPCL_Spot!Q36+GT_NG!Q36+GT_Spot!Q36+Bawana_NG!Q36+Bawana_RLNG!Q36+Bawana_Spot!Q36</f>
        <v>56.630592633619493</v>
      </c>
      <c r="G36" s="195">
        <f t="shared" si="1"/>
        <v>-0.11059263361949689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5.84</v>
      </c>
      <c r="J36" s="195">
        <f t="shared" si="2"/>
        <v>0</v>
      </c>
      <c r="K36" s="194">
        <f>PPCL_NG!L36+PPCL_Spot!L36+GT_NG!L36+GT_Spot!L36+Bawana_NG!L36+Bawana_RLNG!L36+Bawana_Spot!L36</f>
        <v>21.68</v>
      </c>
      <c r="L36" s="194">
        <f>PPCL_NG!S36+PPCL_Spot!S36+GT_NG!S36+GT_Spot!S36+Bawana_NG!S36+Bawana_RLNG!S36+Bawana_Spot!S36</f>
        <v>21.708224868457492</v>
      </c>
      <c r="M36" s="195">
        <f t="shared" si="3"/>
        <v>-2.8224868457492391E-2</v>
      </c>
      <c r="N36" s="194">
        <f>PPCL_NG!M36+PPCL_Spot!M36+GT_NG!M36+GT_Spot!M36+Bawana_NG!M36+Bawana_RLNG!M36+Bawana_Spot!M36</f>
        <v>69.45</v>
      </c>
      <c r="O36" s="194">
        <f>PPCL_NG!T36+PPCL_Spot!T36+GT_NG!T36+GT_Spot!T36+Bawana_NG!T36+Bawana_RLNG!T36+Bawana_Spot!T36</f>
        <v>69.59926613126558</v>
      </c>
      <c r="P36" s="195">
        <f t="shared" si="4"/>
        <v>-0.14926613126557697</v>
      </c>
      <c r="Q36" s="195">
        <f t="shared" si="5"/>
        <v>-0.49000000000000909</v>
      </c>
    </row>
    <row r="37" spans="1:17">
      <c r="A37" s="34" t="s">
        <v>79</v>
      </c>
      <c r="B37" s="194">
        <f>PPCL_NG!I37+PPCL_Spot!I37+GT_NG!I37+GT_Spot!I37+Bawana_NG!I37+Bawana_RLNG!I37+Bawana_Spot!I37</f>
        <v>98.88</v>
      </c>
      <c r="C37" s="194">
        <f>PPCL_NG!P37+PPCL_Spot!P37+GT_NG!P37+GT_Spot!P37+Bawana_NG!P37+Bawana_RLNG!P37+Bawana_Spot!P37</f>
        <v>99.081916366657438</v>
      </c>
      <c r="D37" s="195">
        <f t="shared" si="0"/>
        <v>-0.20191636665744284</v>
      </c>
      <c r="E37" s="194">
        <f>PPCL_NG!J37+PPCL_Spot!J37+GT_NG!J37+GT_Spot!J37+Bawana_NG!J37+Bawana_RLNG!J37+Bawana_Spot!J37</f>
        <v>56.519999999999996</v>
      </c>
      <c r="F37" s="194">
        <f>PPCL_NG!Q37+PPCL_Spot!Q37+GT_NG!Q37+GT_Spot!Q37+Bawana_NG!Q37+Bawana_RLNG!Q37+Bawana_Spot!Q37</f>
        <v>56.630592633619493</v>
      </c>
      <c r="G37" s="195">
        <f t="shared" si="1"/>
        <v>-0.11059263361949689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5.84</v>
      </c>
      <c r="J37" s="195">
        <f t="shared" si="2"/>
        <v>0</v>
      </c>
      <c r="K37" s="194">
        <f>PPCL_NG!L37+PPCL_Spot!L37+GT_NG!L37+GT_Spot!L37+Bawana_NG!L37+Bawana_RLNG!L37+Bawana_Spot!L37</f>
        <v>21.68</v>
      </c>
      <c r="L37" s="194">
        <f>PPCL_NG!S37+PPCL_Spot!S37+GT_NG!S37+GT_Spot!S37+Bawana_NG!S37+Bawana_RLNG!S37+Bawana_Spot!S37</f>
        <v>21.708224868457492</v>
      </c>
      <c r="M37" s="195">
        <f t="shared" si="3"/>
        <v>-2.8224868457492391E-2</v>
      </c>
      <c r="N37" s="194">
        <f>PPCL_NG!M37+PPCL_Spot!M37+GT_NG!M37+GT_Spot!M37+Bawana_NG!M37+Bawana_RLNG!M37+Bawana_Spot!M37</f>
        <v>69.45</v>
      </c>
      <c r="O37" s="194">
        <f>PPCL_NG!T37+PPCL_Spot!T37+GT_NG!T37+GT_Spot!T37+Bawana_NG!T37+Bawana_RLNG!T37+Bawana_Spot!T37</f>
        <v>69.59926613126558</v>
      </c>
      <c r="P37" s="195">
        <f t="shared" si="4"/>
        <v>-0.14926613126557697</v>
      </c>
      <c r="Q37" s="195">
        <f t="shared" si="5"/>
        <v>-0.49000000000000909</v>
      </c>
    </row>
    <row r="38" spans="1:17">
      <c r="A38" s="34" t="s">
        <v>80</v>
      </c>
      <c r="B38" s="194">
        <f>PPCL_NG!I38+PPCL_Spot!I38+GT_NG!I38+GT_Spot!I38+Bawana_NG!I38+Bawana_RLNG!I38+Bawana_Spot!I38</f>
        <v>98.88</v>
      </c>
      <c r="C38" s="194">
        <f>PPCL_NG!P38+PPCL_Spot!P38+GT_NG!P38+GT_Spot!P38+Bawana_NG!P38+Bawana_RLNG!P38+Bawana_Spot!P38</f>
        <v>99.081916366657438</v>
      </c>
      <c r="D38" s="195">
        <f t="shared" si="0"/>
        <v>-0.20191636665744284</v>
      </c>
      <c r="E38" s="194">
        <f>PPCL_NG!J38+PPCL_Spot!J38+GT_NG!J38+GT_Spot!J38+Bawana_NG!J38+Bawana_RLNG!J38+Bawana_Spot!J38</f>
        <v>56.519999999999996</v>
      </c>
      <c r="F38" s="194">
        <f>PPCL_NG!Q38+PPCL_Spot!Q38+GT_NG!Q38+GT_Spot!Q38+Bawana_NG!Q38+Bawana_RLNG!Q38+Bawana_Spot!Q38</f>
        <v>56.630592633619493</v>
      </c>
      <c r="G38" s="195">
        <f t="shared" si="1"/>
        <v>-0.11059263361949689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5.84</v>
      </c>
      <c r="J38" s="195">
        <f t="shared" si="2"/>
        <v>0</v>
      </c>
      <c r="K38" s="194">
        <f>PPCL_NG!L38+PPCL_Spot!L38+GT_NG!L38+GT_Spot!L38+Bawana_NG!L38+Bawana_RLNG!L38+Bawana_Spot!L38</f>
        <v>21.68</v>
      </c>
      <c r="L38" s="194">
        <f>PPCL_NG!S38+PPCL_Spot!S38+GT_NG!S38+GT_Spot!S38+Bawana_NG!S38+Bawana_RLNG!S38+Bawana_Spot!S38</f>
        <v>21.708224868457492</v>
      </c>
      <c r="M38" s="195">
        <f t="shared" si="3"/>
        <v>-2.8224868457492391E-2</v>
      </c>
      <c r="N38" s="194">
        <f>PPCL_NG!M38+PPCL_Spot!M38+GT_NG!M38+GT_Spot!M38+Bawana_NG!M38+Bawana_RLNG!M38+Bawana_Spot!M38</f>
        <v>69.45</v>
      </c>
      <c r="O38" s="194">
        <f>PPCL_NG!T38+PPCL_Spot!T38+GT_NG!T38+GT_Spot!T38+Bawana_NG!T38+Bawana_RLNG!T38+Bawana_Spot!T38</f>
        <v>69.59926613126558</v>
      </c>
      <c r="P38" s="195">
        <f t="shared" si="4"/>
        <v>-0.14926613126557697</v>
      </c>
      <c r="Q38" s="195">
        <f t="shared" si="5"/>
        <v>-0.49000000000000909</v>
      </c>
    </row>
    <row r="39" spans="1:17">
      <c r="A39" s="34" t="s">
        <v>81</v>
      </c>
      <c r="B39" s="194">
        <f>PPCL_NG!I39+PPCL_Spot!I39+GT_NG!I39+GT_Spot!I39+Bawana_NG!I39+Bawana_RLNG!I39+Bawana_Spot!I39</f>
        <v>98.03</v>
      </c>
      <c r="C39" s="194">
        <f>PPCL_NG!P39+PPCL_Spot!P39+GT_NG!P39+GT_Spot!P39+Bawana_NG!P39+Bawana_RLNG!P39+Bawana_Spot!P39</f>
        <v>98.105924238108798</v>
      </c>
      <c r="D39" s="195">
        <f t="shared" si="0"/>
        <v>-7.5924238108797226E-2</v>
      </c>
      <c r="E39" s="194">
        <f>PPCL_NG!J39+PPCL_Spot!J39+GT_NG!J39+GT_Spot!J39+Bawana_NG!J39+Bawana_RLNG!J39+Bawana_Spot!J39</f>
        <v>56.37</v>
      </c>
      <c r="F39" s="194">
        <f>PPCL_NG!Q39+PPCL_Spot!Q39+GT_NG!Q39+GT_Spot!Q39+Bawana_NG!Q39+Bawana_RLNG!Q39+Bawana_Spot!Q39</f>
        <v>56.413292509256621</v>
      </c>
      <c r="G39" s="195">
        <f t="shared" si="1"/>
        <v>-4.3292509256623646E-2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5.84</v>
      </c>
      <c r="J39" s="195">
        <f t="shared" si="2"/>
        <v>0</v>
      </c>
      <c r="K39" s="194">
        <f>PPCL_NG!L39+PPCL_Spot!L39+GT_NG!L39+GT_Spot!L39+Bawana_NG!L39+Bawana_RLNG!L39+Bawana_Spot!L39</f>
        <v>21.68</v>
      </c>
      <c r="L39" s="194">
        <f>PPCL_NG!S39+PPCL_Spot!S39+GT_NG!S39+GT_Spot!S39+Bawana_NG!S39+Bawana_RLNG!S39+Bawana_Spot!S39</f>
        <v>21.691256052406722</v>
      </c>
      <c r="M39" s="195">
        <f t="shared" si="3"/>
        <v>-1.1256052406722006E-2</v>
      </c>
      <c r="N39" s="194">
        <f>PPCL_NG!M39+PPCL_Spot!M39+GT_NG!M39+GT_Spot!M39+Bawana_NG!M39+Bawana_RLNG!M39+Bawana_Spot!M39</f>
        <v>69.45</v>
      </c>
      <c r="O39" s="194">
        <f>PPCL_NG!T39+PPCL_Spot!T39+GT_NG!T39+GT_Spot!T39+Bawana_NG!T39+Bawana_RLNG!T39+Bawana_Spot!T39</f>
        <v>69.509527200227865</v>
      </c>
      <c r="P39" s="195">
        <f t="shared" si="4"/>
        <v>-5.9527200227861954E-2</v>
      </c>
      <c r="Q39" s="195">
        <f t="shared" si="5"/>
        <v>-0.19000000000000483</v>
      </c>
    </row>
    <row r="40" spans="1:17">
      <c r="A40" s="34" t="s">
        <v>82</v>
      </c>
      <c r="B40" s="194">
        <f>PPCL_NG!I40+PPCL_Spot!I40+GT_NG!I40+GT_Spot!I40+Bawana_NG!I40+Bawana_RLNG!I40+Bawana_Spot!I40</f>
        <v>98.03</v>
      </c>
      <c r="C40" s="194">
        <f>PPCL_NG!P40+PPCL_Spot!P40+GT_NG!P40+GT_Spot!P40+Bawana_NG!P40+Bawana_RLNG!P40+Bawana_Spot!P40</f>
        <v>98.105924238108798</v>
      </c>
      <c r="D40" s="195">
        <f t="shared" si="0"/>
        <v>-7.5924238108797226E-2</v>
      </c>
      <c r="E40" s="194">
        <f>PPCL_NG!J40+PPCL_Spot!J40+GT_NG!J40+GT_Spot!J40+Bawana_NG!J40+Bawana_RLNG!J40+Bawana_Spot!J40</f>
        <v>56.37</v>
      </c>
      <c r="F40" s="194">
        <f>PPCL_NG!Q40+PPCL_Spot!Q40+GT_NG!Q40+GT_Spot!Q40+Bawana_NG!Q40+Bawana_RLNG!Q40+Bawana_Spot!Q40</f>
        <v>56.413292509256621</v>
      </c>
      <c r="G40" s="195">
        <f t="shared" si="1"/>
        <v>-4.3292509256623646E-2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5.84</v>
      </c>
      <c r="J40" s="195">
        <f t="shared" si="2"/>
        <v>0</v>
      </c>
      <c r="K40" s="194">
        <f>PPCL_NG!L40+PPCL_Spot!L40+GT_NG!L40+GT_Spot!L40+Bawana_NG!L40+Bawana_RLNG!L40+Bawana_Spot!L40</f>
        <v>21.68</v>
      </c>
      <c r="L40" s="194">
        <f>PPCL_NG!S40+PPCL_Spot!S40+GT_NG!S40+GT_Spot!S40+Bawana_NG!S40+Bawana_RLNG!S40+Bawana_Spot!S40</f>
        <v>21.691256052406722</v>
      </c>
      <c r="M40" s="195">
        <f t="shared" si="3"/>
        <v>-1.1256052406722006E-2</v>
      </c>
      <c r="N40" s="194">
        <f>PPCL_NG!M40+PPCL_Spot!M40+GT_NG!M40+GT_Spot!M40+Bawana_NG!M40+Bawana_RLNG!M40+Bawana_Spot!M40</f>
        <v>69.45</v>
      </c>
      <c r="O40" s="194">
        <f>PPCL_NG!T40+PPCL_Spot!T40+GT_NG!T40+GT_Spot!T40+Bawana_NG!T40+Bawana_RLNG!T40+Bawana_Spot!T40</f>
        <v>69.509527200227865</v>
      </c>
      <c r="P40" s="195">
        <f t="shared" si="4"/>
        <v>-5.9527200227861954E-2</v>
      </c>
      <c r="Q40" s="195">
        <f t="shared" si="5"/>
        <v>-0.19000000000000483</v>
      </c>
    </row>
    <row r="41" spans="1:17">
      <c r="A41" s="34" t="s">
        <v>83</v>
      </c>
      <c r="B41" s="194">
        <f>PPCL_NG!I41+PPCL_Spot!I41+GT_NG!I41+GT_Spot!I41+Bawana_NG!I41+Bawana_RLNG!I41+Bawana_Spot!I41</f>
        <v>98.03</v>
      </c>
      <c r="C41" s="194">
        <f>PPCL_NG!P41+PPCL_Spot!P41+GT_NG!P41+GT_Spot!P41+Bawana_NG!P41+Bawana_RLNG!P41+Bawana_Spot!P41</f>
        <v>98.105924238108798</v>
      </c>
      <c r="D41" s="195">
        <f t="shared" si="0"/>
        <v>-7.5924238108797226E-2</v>
      </c>
      <c r="E41" s="194">
        <f>PPCL_NG!J41+PPCL_Spot!J41+GT_NG!J41+GT_Spot!J41+Bawana_NG!J41+Bawana_RLNG!J41+Bawana_Spot!J41</f>
        <v>56.37</v>
      </c>
      <c r="F41" s="194">
        <f>PPCL_NG!Q41+PPCL_Spot!Q41+GT_NG!Q41+GT_Spot!Q41+Bawana_NG!Q41+Bawana_RLNG!Q41+Bawana_Spot!Q41</f>
        <v>56.413292509256621</v>
      </c>
      <c r="G41" s="195">
        <f t="shared" si="1"/>
        <v>-4.3292509256623646E-2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5.84</v>
      </c>
      <c r="J41" s="195">
        <f t="shared" si="2"/>
        <v>0</v>
      </c>
      <c r="K41" s="194">
        <f>PPCL_NG!L41+PPCL_Spot!L41+GT_NG!L41+GT_Spot!L41+Bawana_NG!L41+Bawana_RLNG!L41+Bawana_Spot!L41</f>
        <v>21.68</v>
      </c>
      <c r="L41" s="194">
        <f>PPCL_NG!S41+PPCL_Spot!S41+GT_NG!S41+GT_Spot!S41+Bawana_NG!S41+Bawana_RLNG!S41+Bawana_Spot!S41</f>
        <v>21.691256052406722</v>
      </c>
      <c r="M41" s="195">
        <f t="shared" si="3"/>
        <v>-1.1256052406722006E-2</v>
      </c>
      <c r="N41" s="194">
        <f>PPCL_NG!M41+PPCL_Spot!M41+GT_NG!M41+GT_Spot!M41+Bawana_NG!M41+Bawana_RLNG!M41+Bawana_Spot!M41</f>
        <v>69.45</v>
      </c>
      <c r="O41" s="194">
        <f>PPCL_NG!T41+PPCL_Spot!T41+GT_NG!T41+GT_Spot!T41+Bawana_NG!T41+Bawana_RLNG!T41+Bawana_Spot!T41</f>
        <v>69.509527200227865</v>
      </c>
      <c r="P41" s="195">
        <f t="shared" si="4"/>
        <v>-5.9527200227861954E-2</v>
      </c>
      <c r="Q41" s="195">
        <f t="shared" si="5"/>
        <v>-0.19000000000000483</v>
      </c>
    </row>
    <row r="42" spans="1:17">
      <c r="A42" s="34" t="s">
        <v>84</v>
      </c>
      <c r="B42" s="194">
        <f>PPCL_NG!I42+PPCL_Spot!I42+GT_NG!I42+GT_Spot!I42+Bawana_NG!I42+Bawana_RLNG!I42+Bawana_Spot!I42</f>
        <v>98.03</v>
      </c>
      <c r="C42" s="194">
        <f>PPCL_NG!P42+PPCL_Spot!P42+GT_NG!P42+GT_Spot!P42+Bawana_NG!P42+Bawana_RLNG!P42+Bawana_Spot!P42</f>
        <v>98.105924238108798</v>
      </c>
      <c r="D42" s="195">
        <f t="shared" si="0"/>
        <v>-7.5924238108797226E-2</v>
      </c>
      <c r="E42" s="194">
        <f>PPCL_NG!J42+PPCL_Spot!J42+GT_NG!J42+GT_Spot!J42+Bawana_NG!J42+Bawana_RLNG!J42+Bawana_Spot!J42</f>
        <v>56.37</v>
      </c>
      <c r="F42" s="194">
        <f>PPCL_NG!Q42+PPCL_Spot!Q42+GT_NG!Q42+GT_Spot!Q42+Bawana_NG!Q42+Bawana_RLNG!Q42+Bawana_Spot!Q42</f>
        <v>56.413292509256621</v>
      </c>
      <c r="G42" s="195">
        <f t="shared" si="1"/>
        <v>-4.3292509256623646E-2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5.84</v>
      </c>
      <c r="J42" s="195">
        <f t="shared" si="2"/>
        <v>0</v>
      </c>
      <c r="K42" s="194">
        <f>PPCL_NG!L42+PPCL_Spot!L42+GT_NG!L42+GT_Spot!L42+Bawana_NG!L42+Bawana_RLNG!L42+Bawana_Spot!L42</f>
        <v>21.68</v>
      </c>
      <c r="L42" s="194">
        <f>PPCL_NG!S42+PPCL_Spot!S42+GT_NG!S42+GT_Spot!S42+Bawana_NG!S42+Bawana_RLNG!S42+Bawana_Spot!S42</f>
        <v>21.691256052406722</v>
      </c>
      <c r="M42" s="195">
        <f t="shared" si="3"/>
        <v>-1.1256052406722006E-2</v>
      </c>
      <c r="N42" s="194">
        <f>PPCL_NG!M42+PPCL_Spot!M42+GT_NG!M42+GT_Spot!M42+Bawana_NG!M42+Bawana_RLNG!M42+Bawana_Spot!M42</f>
        <v>69.45</v>
      </c>
      <c r="O42" s="194">
        <f>PPCL_NG!T42+PPCL_Spot!T42+GT_NG!T42+GT_Spot!T42+Bawana_NG!T42+Bawana_RLNG!T42+Bawana_Spot!T42</f>
        <v>69.509527200227865</v>
      </c>
      <c r="P42" s="195">
        <f t="shared" si="4"/>
        <v>-5.9527200227861954E-2</v>
      </c>
      <c r="Q42" s="195">
        <f t="shared" si="5"/>
        <v>-0.19000000000000483</v>
      </c>
    </row>
    <row r="43" spans="1:17">
      <c r="A43" s="34" t="s">
        <v>85</v>
      </c>
      <c r="B43" s="194">
        <f>PPCL_NG!I43+PPCL_Spot!I43+GT_NG!I43+GT_Spot!I43+Bawana_NG!I43+Bawana_RLNG!I43+Bawana_Spot!I43</f>
        <v>97.62</v>
      </c>
      <c r="C43" s="194">
        <f>PPCL_NG!P43+PPCL_Spot!P43+GT_NG!P43+GT_Spot!P43+Bawana_NG!P43+Bawana_RLNG!P43+Bawana_Spot!P43</f>
        <v>97.69185228604924</v>
      </c>
      <c r="D43" s="195">
        <f t="shared" si="0"/>
        <v>-7.1852286049235659E-2</v>
      </c>
      <c r="E43" s="194">
        <f>PPCL_NG!J43+PPCL_Spot!J43+GT_NG!J43+GT_Spot!J43+Bawana_NG!J43+Bawana_RLNG!J43+Bawana_Spot!J43</f>
        <v>56.15</v>
      </c>
      <c r="F43" s="194">
        <f>PPCL_NG!Q43+PPCL_Spot!Q43+GT_NG!Q43+GT_Spot!Q43+Bawana_NG!Q43+Bawana_RLNG!Q43+Bawana_Spot!Q43</f>
        <v>56.191043376318873</v>
      </c>
      <c r="G43" s="195">
        <f t="shared" si="1"/>
        <v>-4.1043376318874891E-2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5.84</v>
      </c>
      <c r="J43" s="195">
        <f t="shared" si="2"/>
        <v>0</v>
      </c>
      <c r="K43" s="194">
        <f>PPCL_NG!L43+PPCL_Spot!L43+GT_NG!L43+GT_Spot!L43+Bawana_NG!L43+Bawana_RLNG!L43+Bawana_Spot!L43</f>
        <v>21.62</v>
      </c>
      <c r="L43" s="194">
        <f>PPCL_NG!S43+PPCL_Spot!S43+GT_NG!S43+GT_Spot!S43+Bawana_NG!S43+Bawana_RLNG!S43+Bawana_Spot!S43</f>
        <v>21.630656506447831</v>
      </c>
      <c r="M43" s="195">
        <f t="shared" si="3"/>
        <v>-1.0656506447830338E-2</v>
      </c>
      <c r="N43" s="194">
        <f>PPCL_NG!M43+PPCL_Spot!M43+GT_NG!M43+GT_Spot!M43+Bawana_NG!M43+Bawana_RLNG!M43+Bawana_Spot!M43</f>
        <v>69.150000000000006</v>
      </c>
      <c r="O43" s="194">
        <f>PPCL_NG!T43+PPCL_Spot!T43+GT_NG!T43+GT_Spot!T43+Bawana_NG!T43+Bawana_RLNG!T43+Bawana_Spot!T43</f>
        <v>69.206447831184065</v>
      </c>
      <c r="P43" s="195">
        <f t="shared" si="4"/>
        <v>-5.6447831184058828E-2</v>
      </c>
      <c r="Q43" s="195">
        <f t="shared" si="5"/>
        <v>-0.17999999999999972</v>
      </c>
    </row>
    <row r="44" spans="1:17">
      <c r="A44" s="34" t="s">
        <v>86</v>
      </c>
      <c r="B44" s="194">
        <f>PPCL_NG!I44+PPCL_Spot!I44+GT_NG!I44+GT_Spot!I44+Bawana_NG!I44+Bawana_RLNG!I44+Bawana_Spot!I44</f>
        <v>97.62</v>
      </c>
      <c r="C44" s="194">
        <f>PPCL_NG!P44+PPCL_Spot!P44+GT_NG!P44+GT_Spot!P44+Bawana_NG!P44+Bawana_RLNG!P44+Bawana_Spot!P44</f>
        <v>97.69185228604924</v>
      </c>
      <c r="D44" s="195">
        <f t="shared" si="0"/>
        <v>-7.1852286049235659E-2</v>
      </c>
      <c r="E44" s="194">
        <f>PPCL_NG!J44+PPCL_Spot!J44+GT_NG!J44+GT_Spot!J44+Bawana_NG!J44+Bawana_RLNG!J44+Bawana_Spot!J44</f>
        <v>56.15</v>
      </c>
      <c r="F44" s="194">
        <f>PPCL_NG!Q44+PPCL_Spot!Q44+GT_NG!Q44+GT_Spot!Q44+Bawana_NG!Q44+Bawana_RLNG!Q44+Bawana_Spot!Q44</f>
        <v>56.191043376318873</v>
      </c>
      <c r="G44" s="195">
        <f t="shared" si="1"/>
        <v>-4.1043376318874891E-2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5.84</v>
      </c>
      <c r="J44" s="195">
        <f t="shared" si="2"/>
        <v>0</v>
      </c>
      <c r="K44" s="194">
        <f>PPCL_NG!L44+PPCL_Spot!L44+GT_NG!L44+GT_Spot!L44+Bawana_NG!L44+Bawana_RLNG!L44+Bawana_Spot!L44</f>
        <v>21.62</v>
      </c>
      <c r="L44" s="194">
        <f>PPCL_NG!S44+PPCL_Spot!S44+GT_NG!S44+GT_Spot!S44+Bawana_NG!S44+Bawana_RLNG!S44+Bawana_Spot!S44</f>
        <v>21.630656506447831</v>
      </c>
      <c r="M44" s="195">
        <f t="shared" si="3"/>
        <v>-1.0656506447830338E-2</v>
      </c>
      <c r="N44" s="194">
        <f>PPCL_NG!M44+PPCL_Spot!M44+GT_NG!M44+GT_Spot!M44+Bawana_NG!M44+Bawana_RLNG!M44+Bawana_Spot!M44</f>
        <v>69.150000000000006</v>
      </c>
      <c r="O44" s="194">
        <f>PPCL_NG!T44+PPCL_Spot!T44+GT_NG!T44+GT_Spot!T44+Bawana_NG!T44+Bawana_RLNG!T44+Bawana_Spot!T44</f>
        <v>69.206447831184065</v>
      </c>
      <c r="P44" s="195">
        <f t="shared" si="4"/>
        <v>-5.6447831184058828E-2</v>
      </c>
      <c r="Q44" s="195">
        <f t="shared" si="5"/>
        <v>-0.17999999999999972</v>
      </c>
    </row>
    <row r="45" spans="1:17">
      <c r="A45" s="34" t="s">
        <v>87</v>
      </c>
      <c r="B45" s="194">
        <f>PPCL_NG!I45+PPCL_Spot!I45+GT_NG!I45+GT_Spot!I45+Bawana_NG!I45+Bawana_RLNG!I45+Bawana_Spot!I45</f>
        <v>97.62</v>
      </c>
      <c r="C45" s="194">
        <f>PPCL_NG!P45+PPCL_Spot!P45+GT_NG!P45+GT_Spot!P45+Bawana_NG!P45+Bawana_RLNG!P45+Bawana_Spot!P45</f>
        <v>97.69185228604924</v>
      </c>
      <c r="D45" s="195">
        <f t="shared" si="0"/>
        <v>-7.1852286049235659E-2</v>
      </c>
      <c r="E45" s="194">
        <f>PPCL_NG!J45+PPCL_Spot!J45+GT_NG!J45+GT_Spot!J45+Bawana_NG!J45+Bawana_RLNG!J45+Bawana_Spot!J45</f>
        <v>56.15</v>
      </c>
      <c r="F45" s="194">
        <f>PPCL_NG!Q45+PPCL_Spot!Q45+GT_NG!Q45+GT_Spot!Q45+Bawana_NG!Q45+Bawana_RLNG!Q45+Bawana_Spot!Q45</f>
        <v>56.191043376318873</v>
      </c>
      <c r="G45" s="195">
        <f t="shared" si="1"/>
        <v>-4.1043376318874891E-2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5.84</v>
      </c>
      <c r="J45" s="195">
        <f t="shared" si="2"/>
        <v>0</v>
      </c>
      <c r="K45" s="194">
        <f>PPCL_NG!L45+PPCL_Spot!L45+GT_NG!L45+GT_Spot!L45+Bawana_NG!L45+Bawana_RLNG!L45+Bawana_Spot!L45</f>
        <v>21.62</v>
      </c>
      <c r="L45" s="194">
        <f>PPCL_NG!S45+PPCL_Spot!S45+GT_NG!S45+GT_Spot!S45+Bawana_NG!S45+Bawana_RLNG!S45+Bawana_Spot!S45</f>
        <v>21.630656506447831</v>
      </c>
      <c r="M45" s="195">
        <f t="shared" si="3"/>
        <v>-1.0656506447830338E-2</v>
      </c>
      <c r="N45" s="194">
        <f>PPCL_NG!M45+PPCL_Spot!M45+GT_NG!M45+GT_Spot!M45+Bawana_NG!M45+Bawana_RLNG!M45+Bawana_Spot!M45</f>
        <v>69.150000000000006</v>
      </c>
      <c r="O45" s="194">
        <f>PPCL_NG!T45+PPCL_Spot!T45+GT_NG!T45+GT_Spot!T45+Bawana_NG!T45+Bawana_RLNG!T45+Bawana_Spot!T45</f>
        <v>69.206447831184065</v>
      </c>
      <c r="P45" s="195">
        <f t="shared" si="4"/>
        <v>-5.6447831184058828E-2</v>
      </c>
      <c r="Q45" s="195">
        <f t="shared" si="5"/>
        <v>-0.17999999999999972</v>
      </c>
    </row>
    <row r="46" spans="1:17">
      <c r="A46" s="34" t="s">
        <v>88</v>
      </c>
      <c r="B46" s="194">
        <f>PPCL_NG!I46+PPCL_Spot!I46+GT_NG!I46+GT_Spot!I46+Bawana_NG!I46+Bawana_RLNG!I46+Bawana_Spot!I46</f>
        <v>97.62</v>
      </c>
      <c r="C46" s="194">
        <f>PPCL_NG!P46+PPCL_Spot!P46+GT_NG!P46+GT_Spot!P46+Bawana_NG!P46+Bawana_RLNG!P46+Bawana_Spot!P46</f>
        <v>97.69185228604924</v>
      </c>
      <c r="D46" s="195">
        <f t="shared" si="0"/>
        <v>-7.1852286049235659E-2</v>
      </c>
      <c r="E46" s="194">
        <f>PPCL_NG!J46+PPCL_Spot!J46+GT_NG!J46+GT_Spot!J46+Bawana_NG!J46+Bawana_RLNG!J46+Bawana_Spot!J46</f>
        <v>56.15</v>
      </c>
      <c r="F46" s="194">
        <f>PPCL_NG!Q46+PPCL_Spot!Q46+GT_NG!Q46+GT_Spot!Q46+Bawana_NG!Q46+Bawana_RLNG!Q46+Bawana_Spot!Q46</f>
        <v>56.191043376318873</v>
      </c>
      <c r="G46" s="195">
        <f t="shared" si="1"/>
        <v>-4.1043376318874891E-2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5.84</v>
      </c>
      <c r="J46" s="195">
        <f t="shared" si="2"/>
        <v>0</v>
      </c>
      <c r="K46" s="194">
        <f>PPCL_NG!L46+PPCL_Spot!L46+GT_NG!L46+GT_Spot!L46+Bawana_NG!L46+Bawana_RLNG!L46+Bawana_Spot!L46</f>
        <v>21.62</v>
      </c>
      <c r="L46" s="194">
        <f>PPCL_NG!S46+PPCL_Spot!S46+GT_NG!S46+GT_Spot!S46+Bawana_NG!S46+Bawana_RLNG!S46+Bawana_Spot!S46</f>
        <v>21.630656506447831</v>
      </c>
      <c r="M46" s="195">
        <f t="shared" si="3"/>
        <v>-1.0656506447830338E-2</v>
      </c>
      <c r="N46" s="194">
        <f>PPCL_NG!M46+PPCL_Spot!M46+GT_NG!M46+GT_Spot!M46+Bawana_NG!M46+Bawana_RLNG!M46+Bawana_Spot!M46</f>
        <v>69.150000000000006</v>
      </c>
      <c r="O46" s="194">
        <f>PPCL_NG!T46+PPCL_Spot!T46+GT_NG!T46+GT_Spot!T46+Bawana_NG!T46+Bawana_RLNG!T46+Bawana_Spot!T46</f>
        <v>69.206447831184065</v>
      </c>
      <c r="P46" s="195">
        <f t="shared" si="4"/>
        <v>-5.6447831184058828E-2</v>
      </c>
      <c r="Q46" s="195">
        <f t="shared" si="5"/>
        <v>-0.17999999999999972</v>
      </c>
    </row>
    <row r="47" spans="1:17">
      <c r="A47" s="34" t="s">
        <v>89</v>
      </c>
      <c r="B47" s="194">
        <f>PPCL_NG!I47+PPCL_Spot!I47+GT_NG!I47+GT_Spot!I47+Bawana_NG!I47+Bawana_RLNG!I47+Bawana_Spot!I47</f>
        <v>97.23</v>
      </c>
      <c r="C47" s="194">
        <f>PPCL_NG!P47+PPCL_Spot!P47+GT_NG!P47+GT_Spot!P47+Bawana_NG!P47+Bawana_RLNG!P47+Bawana_Spot!P47</f>
        <v>97.285856453558509</v>
      </c>
      <c r="D47" s="195">
        <f t="shared" si="0"/>
        <v>-5.5856453558504882E-2</v>
      </c>
      <c r="E47" s="194">
        <f>PPCL_NG!J47+PPCL_Spot!J47+GT_NG!J47+GT_Spot!J47+Bawana_NG!J47+Bawana_RLNG!J47+Bawana_Spot!J47</f>
        <v>55.93</v>
      </c>
      <c r="F47" s="194">
        <f>PPCL_NG!Q47+PPCL_Spot!Q47+GT_NG!Q47+GT_Spot!Q47+Bawana_NG!Q47+Bawana_RLNG!Q47+Bawana_Spot!Q47</f>
        <v>55.961917973462</v>
      </c>
      <c r="G47" s="195">
        <f t="shared" si="1"/>
        <v>-3.1917973462000759E-2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5.84</v>
      </c>
      <c r="J47" s="195">
        <f t="shared" si="2"/>
        <v>0</v>
      </c>
      <c r="K47" s="194">
        <f>PPCL_NG!L47+PPCL_Spot!L47+GT_NG!L47+GT_Spot!L47+Bawana_NG!L47+Bawana_RLNG!L47+Bawana_Spot!L47</f>
        <v>21.57</v>
      </c>
      <c r="L47" s="194">
        <f>PPCL_NG!S47+PPCL_Spot!S47+GT_NG!S47+GT_Spot!S47+Bawana_NG!S47+Bawana_RLNG!S47+Bawana_Spot!S47</f>
        <v>21.578317249698433</v>
      </c>
      <c r="M47" s="195">
        <f t="shared" si="3"/>
        <v>-8.3172496984325051E-3</v>
      </c>
      <c r="N47" s="194">
        <f>PPCL_NG!M47+PPCL_Spot!M47+GT_NG!M47+GT_Spot!M47+Bawana_NG!M47+Bawana_RLNG!M47+Bawana_Spot!M47</f>
        <v>68.850000000000009</v>
      </c>
      <c r="O47" s="194">
        <f>PPCL_NG!T47+PPCL_Spot!T47+GT_NG!T47+GT_Spot!T47+Bawana_NG!T47+Bawana_RLNG!T47+Bawana_Spot!T47</f>
        <v>68.893908323281067</v>
      </c>
      <c r="P47" s="195">
        <f t="shared" si="4"/>
        <v>-4.390832328105887E-2</v>
      </c>
      <c r="Q47" s="195">
        <f t="shared" si="5"/>
        <v>-0.13999999999999702</v>
      </c>
    </row>
    <row r="48" spans="1:17">
      <c r="A48" s="34" t="s">
        <v>90</v>
      </c>
      <c r="B48" s="194">
        <f>PPCL_NG!I48+PPCL_Spot!I48+GT_NG!I48+GT_Spot!I48+Bawana_NG!I48+Bawana_RLNG!I48+Bawana_Spot!I48</f>
        <v>97.23</v>
      </c>
      <c r="C48" s="194">
        <f>PPCL_NG!P48+PPCL_Spot!P48+GT_NG!P48+GT_Spot!P48+Bawana_NG!P48+Bawana_RLNG!P48+Bawana_Spot!P48</f>
        <v>97.285856453558509</v>
      </c>
      <c r="D48" s="195">
        <f t="shared" si="0"/>
        <v>-5.5856453558504882E-2</v>
      </c>
      <c r="E48" s="194">
        <f>PPCL_NG!J48+PPCL_Spot!J48+GT_NG!J48+GT_Spot!J48+Bawana_NG!J48+Bawana_RLNG!J48+Bawana_Spot!J48</f>
        <v>55.93</v>
      </c>
      <c r="F48" s="194">
        <f>PPCL_NG!Q48+PPCL_Spot!Q48+GT_NG!Q48+GT_Spot!Q48+Bawana_NG!Q48+Bawana_RLNG!Q48+Bawana_Spot!Q48</f>
        <v>55.961917973462</v>
      </c>
      <c r="G48" s="195">
        <f t="shared" si="1"/>
        <v>-3.1917973462000759E-2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5.84</v>
      </c>
      <c r="J48" s="195">
        <f t="shared" si="2"/>
        <v>0</v>
      </c>
      <c r="K48" s="194">
        <f>PPCL_NG!L48+PPCL_Spot!L48+GT_NG!L48+GT_Spot!L48+Bawana_NG!L48+Bawana_RLNG!L48+Bawana_Spot!L48</f>
        <v>21.57</v>
      </c>
      <c r="L48" s="194">
        <f>PPCL_NG!S48+PPCL_Spot!S48+GT_NG!S48+GT_Spot!S48+Bawana_NG!S48+Bawana_RLNG!S48+Bawana_Spot!S48</f>
        <v>21.578317249698433</v>
      </c>
      <c r="M48" s="195">
        <f t="shared" si="3"/>
        <v>-8.3172496984325051E-3</v>
      </c>
      <c r="N48" s="194">
        <f>PPCL_NG!M48+PPCL_Spot!M48+GT_NG!M48+GT_Spot!M48+Bawana_NG!M48+Bawana_RLNG!M48+Bawana_Spot!M48</f>
        <v>68.850000000000009</v>
      </c>
      <c r="O48" s="194">
        <f>PPCL_NG!T48+PPCL_Spot!T48+GT_NG!T48+GT_Spot!T48+Bawana_NG!T48+Bawana_RLNG!T48+Bawana_Spot!T48</f>
        <v>68.893908323281067</v>
      </c>
      <c r="P48" s="195">
        <f t="shared" si="4"/>
        <v>-4.390832328105887E-2</v>
      </c>
      <c r="Q48" s="195">
        <f t="shared" si="5"/>
        <v>-0.13999999999999702</v>
      </c>
    </row>
    <row r="49" spans="1:17">
      <c r="A49" s="34" t="s">
        <v>91</v>
      </c>
      <c r="B49" s="194">
        <f>PPCL_NG!I49+PPCL_Spot!I49+GT_NG!I49+GT_Spot!I49+Bawana_NG!I49+Bawana_RLNG!I49+Bawana_Spot!I49</f>
        <v>96.460000000000008</v>
      </c>
      <c r="C49" s="194">
        <f>PPCL_NG!P49+PPCL_Spot!P49+GT_NG!P49+GT_Spot!P49+Bawana_NG!P49+Bawana_RLNG!P49+Bawana_Spot!P49</f>
        <v>96.133872209391853</v>
      </c>
      <c r="D49" s="195">
        <f t="shared" si="0"/>
        <v>0.32612779060815456</v>
      </c>
      <c r="E49" s="194">
        <f>PPCL_NG!J49+PPCL_Spot!J49+GT_NG!J49+GT_Spot!J49+Bawana_NG!J49+Bawana_RLNG!J49+Bawana_Spot!J49</f>
        <v>90.97999999999999</v>
      </c>
      <c r="F49" s="194">
        <f>PPCL_NG!Q49+PPCL_Spot!Q49+GT_NG!Q49+GT_Spot!Q49+Bawana_NG!Q49+Bawana_RLNG!Q49+Bawana_Spot!Q49</f>
        <v>90.891531947652055</v>
      </c>
      <c r="G49" s="195">
        <f t="shared" si="1"/>
        <v>8.8468052347934645E-2</v>
      </c>
      <c r="H49" s="194">
        <f>PPCL_NG!K49+PPCL_Spot!K49+GT_NG!K49+GT_Spot!K49+Bawana_NG!K49+Bawana_RLNG!K49+Bawana_Spot!K49</f>
        <v>9.2199999999999989</v>
      </c>
      <c r="I49" s="194">
        <f>PPCL_NG!R49+PPCL_Spot!R49+GT_NG!R49+GT_Spot!R49+Bawana_NG!R49+Bawana_RLNG!R49+Bawana_Spot!R49</f>
        <v>9.1315319476520411</v>
      </c>
      <c r="J49" s="195">
        <f t="shared" si="2"/>
        <v>8.8468052347957737E-2</v>
      </c>
      <c r="K49" s="194">
        <f>PPCL_NG!L49+PPCL_Spot!L49+GT_NG!L49+GT_Spot!L49+Bawana_NG!L49+Bawana_RLNG!L49+Bawana_Spot!L49</f>
        <v>22.38</v>
      </c>
      <c r="L49" s="194">
        <f>PPCL_NG!S49+PPCL_Spot!S49+GT_NG!S49+GT_Spot!S49+Bawana_NG!S49+Bawana_RLNG!S49+Bawana_Spot!S49</f>
        <v>22.291531947652043</v>
      </c>
      <c r="M49" s="195">
        <f t="shared" si="3"/>
        <v>8.8468052347955961E-2</v>
      </c>
      <c r="N49" s="194">
        <f>PPCL_NG!M49+PPCL_Spot!M49+GT_NG!M49+GT_Spot!M49+Bawana_NG!M49+Bawana_RLNG!M49+Bawana_Spot!M49</f>
        <v>53.38</v>
      </c>
      <c r="O49" s="194">
        <f>PPCL_NG!T49+PPCL_Spot!T49+GT_NG!T49+GT_Spot!T49+Bawana_NG!T49+Bawana_RLNG!T49+Bawana_Spot!T49</f>
        <v>53.291531947652047</v>
      </c>
      <c r="P49" s="195">
        <f t="shared" si="4"/>
        <v>8.8468052347955961E-2</v>
      </c>
      <c r="Q49" s="195">
        <f t="shared" si="5"/>
        <v>0.67999999999995886</v>
      </c>
    </row>
    <row r="50" spans="1:17">
      <c r="A50" s="34" t="s">
        <v>92</v>
      </c>
      <c r="B50" s="194">
        <f>PPCL_NG!I50+PPCL_Spot!I50+GT_NG!I50+GT_Spot!I50+Bawana_NG!I50+Bawana_RLNG!I50+Bawana_Spot!I50</f>
        <v>96.460000000000008</v>
      </c>
      <c r="C50" s="194">
        <f>PPCL_NG!P50+PPCL_Spot!P50+GT_NG!P50+GT_Spot!P50+Bawana_NG!P50+Bawana_RLNG!P50+Bawana_Spot!P50</f>
        <v>96.133872209391853</v>
      </c>
      <c r="D50" s="195">
        <f t="shared" si="0"/>
        <v>0.32612779060815456</v>
      </c>
      <c r="E50" s="194">
        <f>PPCL_NG!J50+PPCL_Spot!J50+GT_NG!J50+GT_Spot!J50+Bawana_NG!J50+Bawana_RLNG!J50+Bawana_Spot!J50</f>
        <v>90.97999999999999</v>
      </c>
      <c r="F50" s="194">
        <f>PPCL_NG!Q50+PPCL_Spot!Q50+GT_NG!Q50+GT_Spot!Q50+Bawana_NG!Q50+Bawana_RLNG!Q50+Bawana_Spot!Q50</f>
        <v>90.891531947652055</v>
      </c>
      <c r="G50" s="195">
        <f t="shared" si="1"/>
        <v>8.8468052347934645E-2</v>
      </c>
      <c r="H50" s="194">
        <f>PPCL_NG!K50+PPCL_Spot!K50+GT_NG!K50+GT_Spot!K50+Bawana_NG!K50+Bawana_RLNG!K50+Bawana_Spot!K50</f>
        <v>9.2199999999999989</v>
      </c>
      <c r="I50" s="194">
        <f>PPCL_NG!R50+PPCL_Spot!R50+GT_NG!R50+GT_Spot!R50+Bawana_NG!R50+Bawana_RLNG!R50+Bawana_Spot!R50</f>
        <v>9.1315319476520411</v>
      </c>
      <c r="J50" s="195">
        <f t="shared" si="2"/>
        <v>8.8468052347957737E-2</v>
      </c>
      <c r="K50" s="194">
        <f>PPCL_NG!L50+PPCL_Spot!L50+GT_NG!L50+GT_Spot!L50+Bawana_NG!L50+Bawana_RLNG!L50+Bawana_Spot!L50</f>
        <v>22.38</v>
      </c>
      <c r="L50" s="194">
        <f>PPCL_NG!S50+PPCL_Spot!S50+GT_NG!S50+GT_Spot!S50+Bawana_NG!S50+Bawana_RLNG!S50+Bawana_Spot!S50</f>
        <v>22.291531947652043</v>
      </c>
      <c r="M50" s="195">
        <f t="shared" si="3"/>
        <v>8.8468052347955961E-2</v>
      </c>
      <c r="N50" s="194">
        <f>PPCL_NG!M50+PPCL_Spot!M50+GT_NG!M50+GT_Spot!M50+Bawana_NG!M50+Bawana_RLNG!M50+Bawana_Spot!M50</f>
        <v>53.38</v>
      </c>
      <c r="O50" s="194">
        <f>PPCL_NG!T50+PPCL_Spot!T50+GT_NG!T50+GT_Spot!T50+Bawana_NG!T50+Bawana_RLNG!T50+Bawana_Spot!T50</f>
        <v>53.291531947652047</v>
      </c>
      <c r="P50" s="195">
        <f t="shared" si="4"/>
        <v>8.8468052347955961E-2</v>
      </c>
      <c r="Q50" s="195">
        <f t="shared" si="5"/>
        <v>0.67999999999995886</v>
      </c>
    </row>
    <row r="51" spans="1:17">
      <c r="A51" s="34" t="s">
        <v>93</v>
      </c>
      <c r="B51" s="194">
        <f>PPCL_NG!I51+PPCL_Spot!I51+GT_NG!I51+GT_Spot!I51+Bawana_NG!I51+Bawana_RLNG!I51+Bawana_Spot!I51</f>
        <v>96.460000000000008</v>
      </c>
      <c r="C51" s="194">
        <f>PPCL_NG!P51+PPCL_Spot!P51+GT_NG!P51+GT_Spot!P51+Bawana_NG!P51+Bawana_RLNG!P51+Bawana_Spot!P51</f>
        <v>96.12999999254771</v>
      </c>
      <c r="D51" s="195">
        <f t="shared" si="0"/>
        <v>0.33000000745229841</v>
      </c>
      <c r="E51" s="194">
        <f>PPCL_NG!J51+PPCL_Spot!J51+GT_NG!J51+GT_Spot!J51+Bawana_NG!J51+Bawana_RLNG!J51+Bawana_Spot!J51</f>
        <v>53.38</v>
      </c>
      <c r="F51" s="194">
        <f>PPCL_NG!Q51+PPCL_Spot!Q51+GT_NG!Q51+GT_Spot!Q51+Bawana_NG!Q51+Bawana_RLNG!Q51+Bawana_Spot!Q51</f>
        <v>53.28922705667339</v>
      </c>
      <c r="G51" s="195">
        <f t="shared" si="1"/>
        <v>9.0772943326612676E-2</v>
      </c>
      <c r="H51" s="194">
        <f>PPCL_NG!K51+PPCL_Spot!K51+GT_NG!K51+GT_Spot!K51+Bawana_NG!K51+Bawana_RLNG!K51+Bawana_Spot!K51</f>
        <v>9.2199999999999989</v>
      </c>
      <c r="I51" s="194">
        <f>PPCL_NG!R51+PPCL_Spot!R51+GT_NG!R51+GT_Spot!R51+Bawana_NG!R51+Bawana_RLNG!R51+Bawana_Spot!R51</f>
        <v>9.1312627363857342</v>
      </c>
      <c r="J51" s="195">
        <f t="shared" si="2"/>
        <v>8.8737263614264705E-2</v>
      </c>
      <c r="K51" s="194">
        <f>PPCL_NG!L51+PPCL_Spot!L51+GT_NG!L51+GT_Spot!L51+Bawana_NG!L51+Bawana_RLNG!L51+Bawana_Spot!L51</f>
        <v>22.74</v>
      </c>
      <c r="L51" s="194">
        <f>PPCL_NG!S51+PPCL_Spot!S51+GT_NG!S51+GT_Spot!S51+Bawana_NG!S51+Bawana_RLNG!S51+Bawana_Spot!S51</f>
        <v>22.650639493865107</v>
      </c>
      <c r="M51" s="195">
        <f t="shared" si="3"/>
        <v>8.9360506134891438E-2</v>
      </c>
      <c r="N51" s="194">
        <f>PPCL_NG!M51+PPCL_Spot!M51+GT_NG!M51+GT_Spot!M51+Bawana_NG!M51+Bawana_RLNG!M51+Bawana_Spot!M51</f>
        <v>61.11</v>
      </c>
      <c r="O51" s="194">
        <f>PPCL_NG!T51+PPCL_Spot!T51+GT_NG!T51+GT_Spot!T51+Bawana_NG!T51+Bawana_RLNG!T51+Bawana_Spot!T51</f>
        <v>61.018870720528092</v>
      </c>
      <c r="P51" s="195">
        <f t="shared" si="4"/>
        <v>9.112927947190741E-2</v>
      </c>
      <c r="Q51" s="195">
        <f t="shared" si="5"/>
        <v>0.68999999999997463</v>
      </c>
    </row>
    <row r="52" spans="1:17">
      <c r="A52" s="34" t="s">
        <v>94</v>
      </c>
      <c r="B52" s="194">
        <f>PPCL_NG!I52+PPCL_Spot!I52+GT_NG!I52+GT_Spot!I52+Bawana_NG!I52+Bawana_RLNG!I52+Bawana_Spot!I52</f>
        <v>96.460000000000008</v>
      </c>
      <c r="C52" s="194">
        <f>PPCL_NG!P52+PPCL_Spot!P52+GT_NG!P52+GT_Spot!P52+Bawana_NG!P52+Bawana_RLNG!P52+Bawana_Spot!P52</f>
        <v>96.238380210340338</v>
      </c>
      <c r="D52" s="195">
        <f t="shared" si="0"/>
        <v>0.22161978965966966</v>
      </c>
      <c r="E52" s="194">
        <f>PPCL_NG!J52+PPCL_Spot!J52+GT_NG!J52+GT_Spot!J52+Bawana_NG!J52+Bawana_RLNG!J52+Bawana_Spot!J52</f>
        <v>55.12</v>
      </c>
      <c r="F52" s="194">
        <f>PPCL_NG!Q52+PPCL_Spot!Q52+GT_NG!Q52+GT_Spot!Q52+Bawana_NG!Q52+Bawana_RLNG!Q52+Bawana_Spot!Q52</f>
        <v>55.028219380866013</v>
      </c>
      <c r="G52" s="195">
        <f t="shared" si="1"/>
        <v>9.1780619133984942E-2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5.8397307887336938</v>
      </c>
      <c r="J52" s="195">
        <f t="shared" si="2"/>
        <v>2.6921126630607972E-4</v>
      </c>
      <c r="K52" s="194">
        <f>PPCL_NG!L52+PPCL_Spot!L52+GT_NG!L52+GT_Spot!L52+Bawana_NG!L52+Bawana_RLNG!L52+Bawana_Spot!L52</f>
        <v>20.849999999999998</v>
      </c>
      <c r="L52" s="194">
        <f>PPCL_NG!S52+PPCL_Spot!S52+GT_NG!S52+GT_Spot!S52+Bawana_NG!S52+Bawana_RLNG!S52+Bawana_Spot!S52</f>
        <v>20.823068711261612</v>
      </c>
      <c r="M52" s="195">
        <f t="shared" si="3"/>
        <v>2.6931288738385462E-2</v>
      </c>
      <c r="N52" s="194">
        <f>PPCL_NG!M52+PPCL_Spot!M52+GT_NG!M52+GT_Spot!M52+Bawana_NG!M52+Bawana_RLNG!M52+Bawana_Spot!M52</f>
        <v>64.41</v>
      </c>
      <c r="O52" s="194">
        <f>PPCL_NG!T52+PPCL_Spot!T52+GT_NG!T52+GT_Spot!T52+Bawana_NG!T52+Bawana_RLNG!T52+Bawana_Spot!T52</f>
        <v>64.290600908798382</v>
      </c>
      <c r="P52" s="195">
        <f t="shared" si="4"/>
        <v>0.11939909120161474</v>
      </c>
      <c r="Q52" s="195">
        <f t="shared" si="5"/>
        <v>0.45999999999996088</v>
      </c>
    </row>
    <row r="53" spans="1:17">
      <c r="A53" s="34" t="s">
        <v>95</v>
      </c>
      <c r="B53" s="194">
        <f>PPCL_NG!I53+PPCL_Spot!I53+GT_NG!I53+GT_Spot!I53+Bawana_NG!I53+Bawana_RLNG!I53+Bawana_Spot!I53</f>
        <v>96.460000000000008</v>
      </c>
      <c r="C53" s="194">
        <f>PPCL_NG!P53+PPCL_Spot!P53+GT_NG!P53+GT_Spot!P53+Bawana_NG!P53+Bawana_RLNG!P53+Bawana_Spot!P53</f>
        <v>96.238380210340338</v>
      </c>
      <c r="D53" s="195">
        <f t="shared" si="0"/>
        <v>0.22161978965966966</v>
      </c>
      <c r="E53" s="194">
        <f>PPCL_NG!J53+PPCL_Spot!J53+GT_NG!J53+GT_Spot!J53+Bawana_NG!J53+Bawana_RLNG!J53+Bawana_Spot!J53</f>
        <v>55.12</v>
      </c>
      <c r="F53" s="194">
        <f>PPCL_NG!Q53+PPCL_Spot!Q53+GT_NG!Q53+GT_Spot!Q53+Bawana_NG!Q53+Bawana_RLNG!Q53+Bawana_Spot!Q53</f>
        <v>55.028219380866013</v>
      </c>
      <c r="G53" s="195">
        <f t="shared" si="1"/>
        <v>9.1780619133984942E-2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5.8397307887336938</v>
      </c>
      <c r="J53" s="195">
        <f t="shared" si="2"/>
        <v>2.6921126630607972E-4</v>
      </c>
      <c r="K53" s="194">
        <f>PPCL_NG!L53+PPCL_Spot!L53+GT_NG!L53+GT_Spot!L53+Bawana_NG!L53+Bawana_RLNG!L53+Bawana_Spot!L53</f>
        <v>20.849999999999998</v>
      </c>
      <c r="L53" s="194">
        <f>PPCL_NG!S53+PPCL_Spot!S53+GT_NG!S53+GT_Spot!S53+Bawana_NG!S53+Bawana_RLNG!S53+Bawana_Spot!S53</f>
        <v>20.823068711261612</v>
      </c>
      <c r="M53" s="195">
        <f t="shared" si="3"/>
        <v>2.6931288738385462E-2</v>
      </c>
      <c r="N53" s="194">
        <f>PPCL_NG!M53+PPCL_Spot!M53+GT_NG!M53+GT_Spot!M53+Bawana_NG!M53+Bawana_RLNG!M53+Bawana_Spot!M53</f>
        <v>64.41</v>
      </c>
      <c r="O53" s="194">
        <f>PPCL_NG!T53+PPCL_Spot!T53+GT_NG!T53+GT_Spot!T53+Bawana_NG!T53+Bawana_RLNG!T53+Bawana_Spot!T53</f>
        <v>64.290600908798382</v>
      </c>
      <c r="P53" s="195">
        <f t="shared" si="4"/>
        <v>0.11939909120161474</v>
      </c>
      <c r="Q53" s="195">
        <f t="shared" si="5"/>
        <v>0.45999999999996088</v>
      </c>
    </row>
    <row r="54" spans="1:17">
      <c r="A54" s="34" t="s">
        <v>96</v>
      </c>
      <c r="B54" s="194">
        <f>PPCL_NG!I54+PPCL_Spot!I54+GT_NG!I54+GT_Spot!I54+Bawana_NG!I54+Bawana_RLNG!I54+Bawana_Spot!I54</f>
        <v>96.460000000000008</v>
      </c>
      <c r="C54" s="194">
        <f>PPCL_NG!P54+PPCL_Spot!P54+GT_NG!P54+GT_Spot!P54+Bawana_NG!P54+Bawana_RLNG!P54+Bawana_Spot!P54</f>
        <v>96.238380210340338</v>
      </c>
      <c r="D54" s="195">
        <f t="shared" si="0"/>
        <v>0.22161978965966966</v>
      </c>
      <c r="E54" s="194">
        <f>PPCL_NG!J54+PPCL_Spot!J54+GT_NG!J54+GT_Spot!J54+Bawana_NG!J54+Bawana_RLNG!J54+Bawana_Spot!J54</f>
        <v>55.12</v>
      </c>
      <c r="F54" s="194">
        <f>PPCL_NG!Q54+PPCL_Spot!Q54+GT_NG!Q54+GT_Spot!Q54+Bawana_NG!Q54+Bawana_RLNG!Q54+Bawana_Spot!Q54</f>
        <v>55.028219380866013</v>
      </c>
      <c r="G54" s="195">
        <f t="shared" si="1"/>
        <v>9.1780619133984942E-2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5.8397307887336938</v>
      </c>
      <c r="J54" s="195">
        <f t="shared" si="2"/>
        <v>2.6921126630607972E-4</v>
      </c>
      <c r="K54" s="194">
        <f>PPCL_NG!L54+PPCL_Spot!L54+GT_NG!L54+GT_Spot!L54+Bawana_NG!L54+Bawana_RLNG!L54+Bawana_Spot!L54</f>
        <v>20.849999999999998</v>
      </c>
      <c r="L54" s="194">
        <f>PPCL_NG!S54+PPCL_Spot!S54+GT_NG!S54+GT_Spot!S54+Bawana_NG!S54+Bawana_RLNG!S54+Bawana_Spot!S54</f>
        <v>20.823068711261612</v>
      </c>
      <c r="M54" s="195">
        <f t="shared" si="3"/>
        <v>2.6931288738385462E-2</v>
      </c>
      <c r="N54" s="194">
        <f>PPCL_NG!M54+PPCL_Spot!M54+GT_NG!M54+GT_Spot!M54+Bawana_NG!M54+Bawana_RLNG!M54+Bawana_Spot!M54</f>
        <v>64.41</v>
      </c>
      <c r="O54" s="194">
        <f>PPCL_NG!T54+PPCL_Spot!T54+GT_NG!T54+GT_Spot!T54+Bawana_NG!T54+Bawana_RLNG!T54+Bawana_Spot!T54</f>
        <v>64.290600908798382</v>
      </c>
      <c r="P54" s="195">
        <f t="shared" si="4"/>
        <v>0.11939909120161474</v>
      </c>
      <c r="Q54" s="195">
        <f t="shared" si="5"/>
        <v>0.45999999999996088</v>
      </c>
    </row>
    <row r="55" spans="1:17">
      <c r="A55" s="34" t="s">
        <v>97</v>
      </c>
      <c r="B55" s="194">
        <f>PPCL_NG!I55+PPCL_Spot!I55+GT_NG!I55+GT_Spot!I55+Bawana_NG!I55+Bawana_RLNG!I55+Bawana_Spot!I55</f>
        <v>96.460000000000008</v>
      </c>
      <c r="C55" s="194">
        <f>PPCL_NG!P55+PPCL_Spot!P55+GT_NG!P55+GT_Spot!P55+Bawana_NG!P55+Bawana_RLNG!P55+Bawana_Spot!P55</f>
        <v>96.238380210340338</v>
      </c>
      <c r="D55" s="195">
        <f t="shared" si="0"/>
        <v>0.22161978965966966</v>
      </c>
      <c r="E55" s="194">
        <f>PPCL_NG!J55+PPCL_Spot!J55+GT_NG!J55+GT_Spot!J55+Bawana_NG!J55+Bawana_RLNG!J55+Bawana_Spot!J55</f>
        <v>55.12</v>
      </c>
      <c r="F55" s="194">
        <f>PPCL_NG!Q55+PPCL_Spot!Q55+GT_NG!Q55+GT_Spot!Q55+Bawana_NG!Q55+Bawana_RLNG!Q55+Bawana_Spot!Q55</f>
        <v>55.028219380866013</v>
      </c>
      <c r="G55" s="195">
        <f t="shared" si="1"/>
        <v>9.1780619133984942E-2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5.8397307887336938</v>
      </c>
      <c r="J55" s="195">
        <f t="shared" si="2"/>
        <v>2.6921126630607972E-4</v>
      </c>
      <c r="K55" s="194">
        <f>PPCL_NG!L55+PPCL_Spot!L55+GT_NG!L55+GT_Spot!L55+Bawana_NG!L55+Bawana_RLNG!L55+Bawana_Spot!L55</f>
        <v>20.849999999999998</v>
      </c>
      <c r="L55" s="194">
        <f>PPCL_NG!S55+PPCL_Spot!S55+GT_NG!S55+GT_Spot!S55+Bawana_NG!S55+Bawana_RLNG!S55+Bawana_Spot!S55</f>
        <v>20.823068711261612</v>
      </c>
      <c r="M55" s="195">
        <f t="shared" si="3"/>
        <v>2.6931288738385462E-2</v>
      </c>
      <c r="N55" s="194">
        <f>PPCL_NG!M55+PPCL_Spot!M55+GT_NG!M55+GT_Spot!M55+Bawana_NG!M55+Bawana_RLNG!M55+Bawana_Spot!M55</f>
        <v>64.41</v>
      </c>
      <c r="O55" s="194">
        <f>PPCL_NG!T55+PPCL_Spot!T55+GT_NG!T55+GT_Spot!T55+Bawana_NG!T55+Bawana_RLNG!T55+Bawana_Spot!T55</f>
        <v>64.290600908798382</v>
      </c>
      <c r="P55" s="195">
        <f t="shared" si="4"/>
        <v>0.11939909120161474</v>
      </c>
      <c r="Q55" s="195">
        <f t="shared" si="5"/>
        <v>0.45999999999996088</v>
      </c>
    </row>
    <row r="56" spans="1:17">
      <c r="A56" s="34" t="s">
        <v>98</v>
      </c>
      <c r="B56" s="194">
        <f>PPCL_NG!I56+PPCL_Spot!I56+GT_NG!I56+GT_Spot!I56+Bawana_NG!I56+Bawana_RLNG!I56+Bawana_Spot!I56</f>
        <v>96.85</v>
      </c>
      <c r="C56" s="194">
        <f>PPCL_NG!P56+PPCL_Spot!P56+GT_NG!P56+GT_Spot!P56+Bawana_NG!P56+Bawana_RLNG!P56+Bawana_Spot!P56</f>
        <v>96.890038935687713</v>
      </c>
      <c r="D56" s="195">
        <f t="shared" si="0"/>
        <v>-4.0038935687718435E-2</v>
      </c>
      <c r="E56" s="194">
        <f>PPCL_NG!J56+PPCL_Spot!J56+GT_NG!J56+GT_Spot!J56+Bawana_NG!J56+Bawana_RLNG!J56+Bawana_Spot!J56</f>
        <v>57.34</v>
      </c>
      <c r="F56" s="194">
        <f>PPCL_NG!Q56+PPCL_Spot!Q56+GT_NG!Q56+GT_Spot!Q56+Bawana_NG!Q56+Bawana_RLNG!Q56+Bawana_Spot!Q56</f>
        <v>57.362777432724364</v>
      </c>
      <c r="G56" s="195">
        <f t="shared" si="1"/>
        <v>-2.2777432724360835E-2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5.8397307887336938</v>
      </c>
      <c r="J56" s="195">
        <f t="shared" si="2"/>
        <v>2.6921126630607972E-4</v>
      </c>
      <c r="K56" s="194">
        <f>PPCL_NG!L56+PPCL_Spot!L56+GT_NG!L56+GT_Spot!L56+Bawana_NG!L56+Bawana_RLNG!L56+Bawana_Spot!L56</f>
        <v>21.27</v>
      </c>
      <c r="L56" s="194">
        <f>PPCL_NG!S56+PPCL_Spot!S56+GT_NG!S56+GT_Spot!S56+Bawana_NG!S56+Bawana_RLNG!S56+Bawana_Spot!S56</f>
        <v>21.275634417912354</v>
      </c>
      <c r="M56" s="195">
        <f t="shared" si="3"/>
        <v>-5.6344179123541949E-3</v>
      </c>
      <c r="N56" s="194">
        <f>PPCL_NG!M56+PPCL_Spot!M56+GT_NG!M56+GT_Spot!M56+Bawana_NG!M56+Bawana_RLNG!M56+Bawana_Spot!M56</f>
        <v>67.819999999999993</v>
      </c>
      <c r="O56" s="194">
        <f>PPCL_NG!T56+PPCL_Spot!T56+GT_NG!T56+GT_Spot!T56+Bawana_NG!T56+Bawana_RLNG!T56+Bawana_Spot!T56</f>
        <v>67.851818424941911</v>
      </c>
      <c r="P56" s="195">
        <f t="shared" si="4"/>
        <v>-3.1818424941917556E-2</v>
      </c>
      <c r="Q56" s="195">
        <f t="shared" si="5"/>
        <v>-0.10000000000004494</v>
      </c>
    </row>
    <row r="57" spans="1:17">
      <c r="A57" s="34" t="s">
        <v>99</v>
      </c>
      <c r="B57" s="194">
        <f>PPCL_NG!I57+PPCL_Spot!I57+GT_NG!I57+GT_Spot!I57+Bawana_NG!I57+Bawana_RLNG!I57+Bawana_Spot!I57</f>
        <v>96.85</v>
      </c>
      <c r="C57" s="194">
        <f>PPCL_NG!P57+PPCL_Spot!P57+GT_NG!P57+GT_Spot!P57+Bawana_NG!P57+Bawana_RLNG!P57+Bawana_Spot!P57</f>
        <v>96.890038935687713</v>
      </c>
      <c r="D57" s="195">
        <f t="shared" si="0"/>
        <v>-4.0038935687718435E-2</v>
      </c>
      <c r="E57" s="194">
        <f>PPCL_NG!J57+PPCL_Spot!J57+GT_NG!J57+GT_Spot!J57+Bawana_NG!J57+Bawana_RLNG!J57+Bawana_Spot!J57</f>
        <v>57.34</v>
      </c>
      <c r="F57" s="194">
        <f>PPCL_NG!Q57+PPCL_Spot!Q57+GT_NG!Q57+GT_Spot!Q57+Bawana_NG!Q57+Bawana_RLNG!Q57+Bawana_Spot!Q57</f>
        <v>57.362777432724364</v>
      </c>
      <c r="G57" s="195">
        <f t="shared" si="1"/>
        <v>-2.2777432724360835E-2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5.8397307887336938</v>
      </c>
      <c r="J57" s="195">
        <f t="shared" si="2"/>
        <v>2.6921126630607972E-4</v>
      </c>
      <c r="K57" s="194">
        <f>PPCL_NG!L57+PPCL_Spot!L57+GT_NG!L57+GT_Spot!L57+Bawana_NG!L57+Bawana_RLNG!L57+Bawana_Spot!L57</f>
        <v>21.27</v>
      </c>
      <c r="L57" s="194">
        <f>PPCL_NG!S57+PPCL_Spot!S57+GT_NG!S57+GT_Spot!S57+Bawana_NG!S57+Bawana_RLNG!S57+Bawana_Spot!S57</f>
        <v>21.275634417912354</v>
      </c>
      <c r="M57" s="195">
        <f t="shared" si="3"/>
        <v>-5.6344179123541949E-3</v>
      </c>
      <c r="N57" s="194">
        <f>PPCL_NG!M57+PPCL_Spot!M57+GT_NG!M57+GT_Spot!M57+Bawana_NG!M57+Bawana_RLNG!M57+Bawana_Spot!M57</f>
        <v>67.819999999999993</v>
      </c>
      <c r="O57" s="194">
        <f>PPCL_NG!T57+PPCL_Spot!T57+GT_NG!T57+GT_Spot!T57+Bawana_NG!T57+Bawana_RLNG!T57+Bawana_Spot!T57</f>
        <v>67.851818424941911</v>
      </c>
      <c r="P57" s="195">
        <f t="shared" si="4"/>
        <v>-3.1818424941917556E-2</v>
      </c>
      <c r="Q57" s="195">
        <f t="shared" si="5"/>
        <v>-0.10000000000004494</v>
      </c>
    </row>
    <row r="58" spans="1:17">
      <c r="A58" s="34" t="s">
        <v>100</v>
      </c>
      <c r="B58" s="194">
        <f>PPCL_NG!I58+PPCL_Spot!I58+GT_NG!I58+GT_Spot!I58+Bawana_NG!I58+Bawana_RLNG!I58+Bawana_Spot!I58</f>
        <v>96.85</v>
      </c>
      <c r="C58" s="194">
        <f>PPCL_NG!P58+PPCL_Spot!P58+GT_NG!P58+GT_Spot!P58+Bawana_NG!P58+Bawana_RLNG!P58+Bawana_Spot!P58</f>
        <v>96.890038935687713</v>
      </c>
      <c r="D58" s="195">
        <f t="shared" si="0"/>
        <v>-4.0038935687718435E-2</v>
      </c>
      <c r="E58" s="194">
        <f>PPCL_NG!J58+PPCL_Spot!J58+GT_NG!J58+GT_Spot!J58+Bawana_NG!J58+Bawana_RLNG!J58+Bawana_Spot!J58</f>
        <v>57.34</v>
      </c>
      <c r="F58" s="194">
        <f>PPCL_NG!Q58+PPCL_Spot!Q58+GT_NG!Q58+GT_Spot!Q58+Bawana_NG!Q58+Bawana_RLNG!Q58+Bawana_Spot!Q58</f>
        <v>57.362777432724364</v>
      </c>
      <c r="G58" s="195">
        <f t="shared" si="1"/>
        <v>-2.2777432724360835E-2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5.8397307887336938</v>
      </c>
      <c r="J58" s="195">
        <f t="shared" si="2"/>
        <v>2.6921126630607972E-4</v>
      </c>
      <c r="K58" s="194">
        <f>PPCL_NG!L58+PPCL_Spot!L58+GT_NG!L58+GT_Spot!L58+Bawana_NG!L58+Bawana_RLNG!L58+Bawana_Spot!L58</f>
        <v>21.27</v>
      </c>
      <c r="L58" s="194">
        <f>PPCL_NG!S58+PPCL_Spot!S58+GT_NG!S58+GT_Spot!S58+Bawana_NG!S58+Bawana_RLNG!S58+Bawana_Spot!S58</f>
        <v>21.275634417912354</v>
      </c>
      <c r="M58" s="195">
        <f t="shared" si="3"/>
        <v>-5.6344179123541949E-3</v>
      </c>
      <c r="N58" s="194">
        <f>PPCL_NG!M58+PPCL_Spot!M58+GT_NG!M58+GT_Spot!M58+Bawana_NG!M58+Bawana_RLNG!M58+Bawana_Spot!M58</f>
        <v>67.819999999999993</v>
      </c>
      <c r="O58" s="194">
        <f>PPCL_NG!T58+PPCL_Spot!T58+GT_NG!T58+GT_Spot!T58+Bawana_NG!T58+Bawana_RLNG!T58+Bawana_Spot!T58</f>
        <v>67.851818424941911</v>
      </c>
      <c r="P58" s="195">
        <f t="shared" si="4"/>
        <v>-3.1818424941917556E-2</v>
      </c>
      <c r="Q58" s="195">
        <f t="shared" si="5"/>
        <v>-0.10000000000004494</v>
      </c>
    </row>
    <row r="59" spans="1:17">
      <c r="A59" s="34" t="s">
        <v>101</v>
      </c>
      <c r="B59" s="194">
        <f>PPCL_NG!I59+PPCL_Spot!I59+GT_NG!I59+GT_Spot!I59+Bawana_NG!I59+Bawana_RLNG!I59+Bawana_Spot!I59</f>
        <v>97.23</v>
      </c>
      <c r="C59" s="194">
        <f>PPCL_NG!P59+PPCL_Spot!P59+GT_NG!P59+GT_Spot!P59+Bawana_NG!P59+Bawana_RLNG!P59+Bawana_Spot!P59</f>
        <v>97.290930028645178</v>
      </c>
      <c r="D59" s="195">
        <f t="shared" si="0"/>
        <v>-6.0930028645174161E-2</v>
      </c>
      <c r="E59" s="194">
        <f>PPCL_NG!J59+PPCL_Spot!J59+GT_NG!J59+GT_Spot!J59+Bawana_NG!J59+Bawana_RLNG!J59+Bawana_Spot!J59</f>
        <v>65.16</v>
      </c>
      <c r="F59" s="194">
        <f>PPCL_NG!Q59+PPCL_Spot!Q59+GT_NG!Q59+GT_Spot!Q59+Bawana_NG!Q59+Bawana_RLNG!Q59+Bawana_Spot!Q59</f>
        <v>65.191917973461997</v>
      </c>
      <c r="G59" s="195">
        <f t="shared" si="1"/>
        <v>-3.1917973462000759E-2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5.84</v>
      </c>
      <c r="J59" s="195">
        <f t="shared" si="2"/>
        <v>0</v>
      </c>
      <c r="K59" s="194">
        <f>PPCL_NG!L59+PPCL_Spot!L59+GT_NG!L59+GT_Spot!L59+Bawana_NG!L59+Bawana_RLNG!L59+Bawana_Spot!L59</f>
        <v>20.97</v>
      </c>
      <c r="L59" s="194">
        <f>PPCL_NG!S59+PPCL_Spot!S59+GT_NG!S59+GT_Spot!S59+Bawana_NG!S59+Bawana_RLNG!S59+Bawana_Spot!S59</f>
        <v>20.979530732594696</v>
      </c>
      <c r="M59" s="195">
        <f t="shared" si="3"/>
        <v>-9.5307325946976107E-3</v>
      </c>
      <c r="N59" s="194">
        <f>PPCL_NG!M59+PPCL_Spot!M59+GT_NG!M59+GT_Spot!M59+Bawana_NG!M59+Bawana_RLNG!M59+Bawana_Spot!M59</f>
        <v>64.350000000000009</v>
      </c>
      <c r="O59" s="194">
        <f>PPCL_NG!T59+PPCL_Spot!T59+GT_NG!T59+GT_Spot!T59+Bawana_NG!T59+Bawana_RLNG!T59+Bawana_Spot!T59</f>
        <v>64.397621265298127</v>
      </c>
      <c r="P59" s="195">
        <f t="shared" si="4"/>
        <v>-4.7621265298118942E-2</v>
      </c>
      <c r="Q59" s="195">
        <f t="shared" si="5"/>
        <v>-0.14999999999999147</v>
      </c>
    </row>
    <row r="60" spans="1:17">
      <c r="A60" s="34" t="s">
        <v>102</v>
      </c>
      <c r="B60" s="194">
        <f>PPCL_NG!I60+PPCL_Spot!I60+GT_NG!I60+GT_Spot!I60+Bawana_NG!I60+Bawana_RLNG!I60+Bawana_Spot!I60</f>
        <v>97.23</v>
      </c>
      <c r="C60" s="194">
        <f>PPCL_NG!P60+PPCL_Spot!P60+GT_NG!P60+GT_Spot!P60+Bawana_NG!P60+Bawana_RLNG!P60+Bawana_Spot!P60</f>
        <v>97.290930028645178</v>
      </c>
      <c r="D60" s="195">
        <f t="shared" si="0"/>
        <v>-6.0930028645174161E-2</v>
      </c>
      <c r="E60" s="194">
        <f>PPCL_NG!J60+PPCL_Spot!J60+GT_NG!J60+GT_Spot!J60+Bawana_NG!J60+Bawana_RLNG!J60+Bawana_Spot!J60</f>
        <v>65.16</v>
      </c>
      <c r="F60" s="194">
        <f>PPCL_NG!Q60+PPCL_Spot!Q60+GT_NG!Q60+GT_Spot!Q60+Bawana_NG!Q60+Bawana_RLNG!Q60+Bawana_Spot!Q60</f>
        <v>65.191917973461997</v>
      </c>
      <c r="G60" s="195">
        <f t="shared" si="1"/>
        <v>-3.1917973462000759E-2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5.84</v>
      </c>
      <c r="J60" s="195">
        <f t="shared" si="2"/>
        <v>0</v>
      </c>
      <c r="K60" s="194">
        <f>PPCL_NG!L60+PPCL_Spot!L60+GT_NG!L60+GT_Spot!L60+Bawana_NG!L60+Bawana_RLNG!L60+Bawana_Spot!L60</f>
        <v>20.97</v>
      </c>
      <c r="L60" s="194">
        <f>PPCL_NG!S60+PPCL_Spot!S60+GT_NG!S60+GT_Spot!S60+Bawana_NG!S60+Bawana_RLNG!S60+Bawana_Spot!S60</f>
        <v>20.979530732594696</v>
      </c>
      <c r="M60" s="195">
        <f t="shared" si="3"/>
        <v>-9.5307325946976107E-3</v>
      </c>
      <c r="N60" s="194">
        <f>PPCL_NG!M60+PPCL_Spot!M60+GT_NG!M60+GT_Spot!M60+Bawana_NG!M60+Bawana_RLNG!M60+Bawana_Spot!M60</f>
        <v>64.350000000000009</v>
      </c>
      <c r="O60" s="194">
        <f>PPCL_NG!T60+PPCL_Spot!T60+GT_NG!T60+GT_Spot!T60+Bawana_NG!T60+Bawana_RLNG!T60+Bawana_Spot!T60</f>
        <v>64.397621265298127</v>
      </c>
      <c r="P60" s="195">
        <f t="shared" si="4"/>
        <v>-4.7621265298118942E-2</v>
      </c>
      <c r="Q60" s="195">
        <f t="shared" si="5"/>
        <v>-0.14999999999999147</v>
      </c>
    </row>
    <row r="61" spans="1:17">
      <c r="A61" s="34" t="s">
        <v>103</v>
      </c>
      <c r="B61" s="194">
        <f>PPCL_NG!I61+PPCL_Spot!I61+GT_NG!I61+GT_Spot!I61+Bawana_NG!I61+Bawana_RLNG!I61+Bawana_Spot!I61</f>
        <v>97.23</v>
      </c>
      <c r="C61" s="194">
        <f>PPCL_NG!P61+PPCL_Spot!P61+GT_NG!P61+GT_Spot!P61+Bawana_NG!P61+Bawana_RLNG!P61+Bawana_Spot!P61</f>
        <v>97.281984236714379</v>
      </c>
      <c r="D61" s="195">
        <f t="shared" si="0"/>
        <v>-5.1984236714375243E-2</v>
      </c>
      <c r="E61" s="194">
        <f>PPCL_NG!J61+PPCL_Spot!J61+GT_NG!J61+GT_Spot!J61+Bawana_NG!J61+Bawana_RLNG!J61+Bawana_Spot!J61</f>
        <v>57.56</v>
      </c>
      <c r="F61" s="194">
        <f>PPCL_NG!Q61+PPCL_Spot!Q61+GT_NG!Q61+GT_Spot!Q61+Bawana_NG!Q61+Bawana_RLNG!Q61+Bawana_Spot!Q61</f>
        <v>57.589613082483353</v>
      </c>
      <c r="G61" s="195">
        <f t="shared" si="1"/>
        <v>-2.961308248335115E-2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5.8397307887336938</v>
      </c>
      <c r="J61" s="195">
        <f t="shared" si="2"/>
        <v>2.6921126630607972E-4</v>
      </c>
      <c r="K61" s="194">
        <f>PPCL_NG!L61+PPCL_Spot!L61+GT_NG!L61+GT_Spot!L61+Bawana_NG!L61+Bawana_RLNG!L61+Bawana_Spot!L61</f>
        <v>21.33</v>
      </c>
      <c r="L61" s="194">
        <f>PPCL_NG!S61+PPCL_Spot!S61+GT_NG!S61+GT_Spot!S61+Bawana_NG!S61+Bawana_RLNG!S61+Bawana_Spot!S61</f>
        <v>21.337424795911499</v>
      </c>
      <c r="M61" s="195">
        <f t="shared" si="3"/>
        <v>-7.4247959115005813E-3</v>
      </c>
      <c r="N61" s="194">
        <f>PPCL_NG!M61+PPCL_Spot!M61+GT_NG!M61+GT_Spot!M61+Bawana_NG!M61+Bawana_RLNG!M61+Bawana_Spot!M61</f>
        <v>68.13</v>
      </c>
      <c r="O61" s="194">
        <f>PPCL_NG!T61+PPCL_Spot!T61+GT_NG!T61+GT_Spot!T61+Bawana_NG!T61+Bawana_RLNG!T61+Bawana_Spot!T61</f>
        <v>68.171247096157117</v>
      </c>
      <c r="P61" s="195">
        <f t="shared" si="4"/>
        <v>-4.1247096157121632E-2</v>
      </c>
      <c r="Q61" s="195">
        <f t="shared" si="5"/>
        <v>-0.13000000000004253</v>
      </c>
    </row>
    <row r="62" spans="1:17">
      <c r="A62" s="34" t="s">
        <v>104</v>
      </c>
      <c r="B62" s="194">
        <f>PPCL_NG!I62+PPCL_Spot!I62+GT_NG!I62+GT_Spot!I62+Bawana_NG!I62+Bawana_RLNG!I62+Bawana_Spot!I62</f>
        <v>97.23</v>
      </c>
      <c r="C62" s="194">
        <f>PPCL_NG!P62+PPCL_Spot!P62+GT_NG!P62+GT_Spot!P62+Bawana_NG!P62+Bawana_RLNG!P62+Bawana_Spot!P62</f>
        <v>97.281984236714379</v>
      </c>
      <c r="D62" s="195">
        <f t="shared" si="0"/>
        <v>-5.1984236714375243E-2</v>
      </c>
      <c r="E62" s="194">
        <f>PPCL_NG!J62+PPCL_Spot!J62+GT_NG!J62+GT_Spot!J62+Bawana_NG!J62+Bawana_RLNG!J62+Bawana_Spot!J62</f>
        <v>57.56</v>
      </c>
      <c r="F62" s="194">
        <f>PPCL_NG!Q62+PPCL_Spot!Q62+GT_NG!Q62+GT_Spot!Q62+Bawana_NG!Q62+Bawana_RLNG!Q62+Bawana_Spot!Q62</f>
        <v>57.589613082483353</v>
      </c>
      <c r="G62" s="195">
        <f t="shared" si="1"/>
        <v>-2.961308248335115E-2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5.8397307887336938</v>
      </c>
      <c r="J62" s="195">
        <f t="shared" si="2"/>
        <v>2.6921126630607972E-4</v>
      </c>
      <c r="K62" s="194">
        <f>PPCL_NG!L62+PPCL_Spot!L62+GT_NG!L62+GT_Spot!L62+Bawana_NG!L62+Bawana_RLNG!L62+Bawana_Spot!L62</f>
        <v>21.33</v>
      </c>
      <c r="L62" s="194">
        <f>PPCL_NG!S62+PPCL_Spot!S62+GT_NG!S62+GT_Spot!S62+Bawana_NG!S62+Bawana_RLNG!S62+Bawana_Spot!S62</f>
        <v>21.337424795911499</v>
      </c>
      <c r="M62" s="195">
        <f t="shared" si="3"/>
        <v>-7.4247959115005813E-3</v>
      </c>
      <c r="N62" s="194">
        <f>PPCL_NG!M62+PPCL_Spot!M62+GT_NG!M62+GT_Spot!M62+Bawana_NG!M62+Bawana_RLNG!M62+Bawana_Spot!M62</f>
        <v>68.13</v>
      </c>
      <c r="O62" s="194">
        <f>PPCL_NG!T62+PPCL_Spot!T62+GT_NG!T62+GT_Spot!T62+Bawana_NG!T62+Bawana_RLNG!T62+Bawana_Spot!T62</f>
        <v>68.171247096157117</v>
      </c>
      <c r="P62" s="195">
        <f t="shared" si="4"/>
        <v>-4.1247096157121632E-2</v>
      </c>
      <c r="Q62" s="195">
        <f t="shared" si="5"/>
        <v>-0.13000000000004253</v>
      </c>
    </row>
    <row r="63" spans="1:17">
      <c r="A63" s="34" t="s">
        <v>105</v>
      </c>
      <c r="B63" s="194">
        <f>PPCL_NG!I63+PPCL_Spot!I63+GT_NG!I63+GT_Spot!I63+Bawana_NG!I63+Bawana_RLNG!I63+Bawana_Spot!I63</f>
        <v>97.23</v>
      </c>
      <c r="C63" s="194">
        <f>PPCL_NG!P63+PPCL_Spot!P63+GT_NG!P63+GT_Spot!P63+Bawana_NG!P63+Bawana_RLNG!P63+Bawana_Spot!P63</f>
        <v>97.281984236714379</v>
      </c>
      <c r="D63" s="195">
        <f t="shared" si="0"/>
        <v>-5.1984236714375243E-2</v>
      </c>
      <c r="E63" s="194">
        <f>PPCL_NG!J63+PPCL_Spot!J63+GT_NG!J63+GT_Spot!J63+Bawana_NG!J63+Bawana_RLNG!J63+Bawana_Spot!J63</f>
        <v>57.56</v>
      </c>
      <c r="F63" s="194">
        <f>PPCL_NG!Q63+PPCL_Spot!Q63+GT_NG!Q63+GT_Spot!Q63+Bawana_NG!Q63+Bawana_RLNG!Q63+Bawana_Spot!Q63</f>
        <v>57.589613082483353</v>
      </c>
      <c r="G63" s="195">
        <f t="shared" si="1"/>
        <v>-2.961308248335115E-2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5.8397307887336938</v>
      </c>
      <c r="J63" s="195">
        <f t="shared" si="2"/>
        <v>2.6921126630607972E-4</v>
      </c>
      <c r="K63" s="194">
        <f>PPCL_NG!L63+PPCL_Spot!L63+GT_NG!L63+GT_Spot!L63+Bawana_NG!L63+Bawana_RLNG!L63+Bawana_Spot!L63</f>
        <v>21.33</v>
      </c>
      <c r="L63" s="194">
        <f>PPCL_NG!S63+PPCL_Spot!S63+GT_NG!S63+GT_Spot!S63+Bawana_NG!S63+Bawana_RLNG!S63+Bawana_Spot!S63</f>
        <v>21.337424795911499</v>
      </c>
      <c r="M63" s="195">
        <f t="shared" si="3"/>
        <v>-7.4247959115005813E-3</v>
      </c>
      <c r="N63" s="194">
        <f>PPCL_NG!M63+PPCL_Spot!M63+GT_NG!M63+GT_Spot!M63+Bawana_NG!M63+Bawana_RLNG!M63+Bawana_Spot!M63</f>
        <v>68.13</v>
      </c>
      <c r="O63" s="194">
        <f>PPCL_NG!T63+PPCL_Spot!T63+GT_NG!T63+GT_Spot!T63+Bawana_NG!T63+Bawana_RLNG!T63+Bawana_Spot!T63</f>
        <v>68.171247096157117</v>
      </c>
      <c r="P63" s="195">
        <f t="shared" si="4"/>
        <v>-4.1247096157121632E-2</v>
      </c>
      <c r="Q63" s="195">
        <f t="shared" si="5"/>
        <v>-0.13000000000004253</v>
      </c>
    </row>
    <row r="64" spans="1:17">
      <c r="A64" s="34" t="s">
        <v>106</v>
      </c>
      <c r="B64" s="194">
        <f>PPCL_NG!I64+PPCL_Spot!I64+GT_NG!I64+GT_Spot!I64+Bawana_NG!I64+Bawana_RLNG!I64+Bawana_Spot!I64</f>
        <v>97.23</v>
      </c>
      <c r="C64" s="194">
        <f>PPCL_NG!P64+PPCL_Spot!P64+GT_NG!P64+GT_Spot!P64+Bawana_NG!P64+Bawana_RLNG!P64+Bawana_Spot!P64</f>
        <v>97.281984236714379</v>
      </c>
      <c r="D64" s="195">
        <f t="shared" si="0"/>
        <v>-5.1984236714375243E-2</v>
      </c>
      <c r="E64" s="194">
        <f>PPCL_NG!J64+PPCL_Spot!J64+GT_NG!J64+GT_Spot!J64+Bawana_NG!J64+Bawana_RLNG!J64+Bawana_Spot!J64</f>
        <v>57.56</v>
      </c>
      <c r="F64" s="194">
        <f>PPCL_NG!Q64+PPCL_Spot!Q64+GT_NG!Q64+GT_Spot!Q64+Bawana_NG!Q64+Bawana_RLNG!Q64+Bawana_Spot!Q64</f>
        <v>57.589613082483353</v>
      </c>
      <c r="G64" s="195">
        <f t="shared" si="1"/>
        <v>-2.961308248335115E-2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5.8397307887336938</v>
      </c>
      <c r="J64" s="195">
        <f t="shared" si="2"/>
        <v>2.6921126630607972E-4</v>
      </c>
      <c r="K64" s="194">
        <f>PPCL_NG!L64+PPCL_Spot!L64+GT_NG!L64+GT_Spot!L64+Bawana_NG!L64+Bawana_RLNG!L64+Bawana_Spot!L64</f>
        <v>21.33</v>
      </c>
      <c r="L64" s="194">
        <f>PPCL_NG!S64+PPCL_Spot!S64+GT_NG!S64+GT_Spot!S64+Bawana_NG!S64+Bawana_RLNG!S64+Bawana_Spot!S64</f>
        <v>21.337424795911499</v>
      </c>
      <c r="M64" s="195">
        <f t="shared" si="3"/>
        <v>-7.4247959115005813E-3</v>
      </c>
      <c r="N64" s="194">
        <f>PPCL_NG!M64+PPCL_Spot!M64+GT_NG!M64+GT_Spot!M64+Bawana_NG!M64+Bawana_RLNG!M64+Bawana_Spot!M64</f>
        <v>68.13</v>
      </c>
      <c r="O64" s="194">
        <f>PPCL_NG!T64+PPCL_Spot!T64+GT_NG!T64+GT_Spot!T64+Bawana_NG!T64+Bawana_RLNG!T64+Bawana_Spot!T64</f>
        <v>68.171247096157117</v>
      </c>
      <c r="P64" s="195">
        <f t="shared" si="4"/>
        <v>-4.1247096157121632E-2</v>
      </c>
      <c r="Q64" s="195">
        <f t="shared" si="5"/>
        <v>-0.13000000000004253</v>
      </c>
    </row>
    <row r="65" spans="1:17">
      <c r="A65" s="34" t="s">
        <v>107</v>
      </c>
      <c r="B65" s="194">
        <f>PPCL_NG!I65+PPCL_Spot!I65+GT_NG!I65+GT_Spot!I65+Bawana_NG!I65+Bawana_RLNG!I65+Bawana_Spot!I65</f>
        <v>96.85</v>
      </c>
      <c r="C65" s="194">
        <f>PPCL_NG!P65+PPCL_Spot!P65+GT_NG!P65+GT_Spot!P65+Bawana_NG!P65+Bawana_RLNG!P65+Bawana_Spot!P65</f>
        <v>96.890038935687713</v>
      </c>
      <c r="D65" s="195">
        <f t="shared" si="0"/>
        <v>-4.0038935687718435E-2</v>
      </c>
      <c r="E65" s="194">
        <f>PPCL_NG!J65+PPCL_Spot!J65+GT_NG!J65+GT_Spot!J65+Bawana_NG!J65+Bawana_RLNG!J65+Bawana_Spot!J65</f>
        <v>57.34</v>
      </c>
      <c r="F65" s="194">
        <f>PPCL_NG!Q65+PPCL_Spot!Q65+GT_NG!Q65+GT_Spot!Q65+Bawana_NG!Q65+Bawana_RLNG!Q65+Bawana_Spot!Q65</f>
        <v>57.362777432724364</v>
      </c>
      <c r="G65" s="195">
        <f t="shared" si="1"/>
        <v>-2.2777432724360835E-2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5.8397307887336938</v>
      </c>
      <c r="J65" s="195">
        <f t="shared" si="2"/>
        <v>2.6921126630607972E-4</v>
      </c>
      <c r="K65" s="194">
        <f>PPCL_NG!L65+PPCL_Spot!L65+GT_NG!L65+GT_Spot!L65+Bawana_NG!L65+Bawana_RLNG!L65+Bawana_Spot!L65</f>
        <v>21.27</v>
      </c>
      <c r="L65" s="194">
        <f>PPCL_NG!S65+PPCL_Spot!S65+GT_NG!S65+GT_Spot!S65+Bawana_NG!S65+Bawana_RLNG!S65+Bawana_Spot!S65</f>
        <v>21.275634417912354</v>
      </c>
      <c r="M65" s="195">
        <f t="shared" si="3"/>
        <v>-5.6344179123541949E-3</v>
      </c>
      <c r="N65" s="194">
        <f>PPCL_NG!M65+PPCL_Spot!M65+GT_NG!M65+GT_Spot!M65+Bawana_NG!M65+Bawana_RLNG!M65+Bawana_Spot!M65</f>
        <v>67.819999999999993</v>
      </c>
      <c r="O65" s="194">
        <f>PPCL_NG!T65+PPCL_Spot!T65+GT_NG!T65+GT_Spot!T65+Bawana_NG!T65+Bawana_RLNG!T65+Bawana_Spot!T65</f>
        <v>67.851818424941911</v>
      </c>
      <c r="P65" s="195">
        <f t="shared" si="4"/>
        <v>-3.1818424941917556E-2</v>
      </c>
      <c r="Q65" s="195">
        <f t="shared" si="5"/>
        <v>-0.10000000000004494</v>
      </c>
    </row>
    <row r="66" spans="1:17">
      <c r="A66" s="34" t="s">
        <v>108</v>
      </c>
      <c r="B66" s="194">
        <f>PPCL_NG!I66+PPCL_Spot!I66+GT_NG!I66+GT_Spot!I66+Bawana_NG!I66+Bawana_RLNG!I66+Bawana_Spot!I66</f>
        <v>96.85</v>
      </c>
      <c r="C66" s="194">
        <f>PPCL_NG!P66+PPCL_Spot!P66+GT_NG!P66+GT_Spot!P66+Bawana_NG!P66+Bawana_RLNG!P66+Bawana_Spot!P66</f>
        <v>96.893911152531828</v>
      </c>
      <c r="D66" s="195">
        <f t="shared" si="0"/>
        <v>-4.3911152531833864E-2</v>
      </c>
      <c r="E66" s="194">
        <f>PPCL_NG!J66+PPCL_Spot!J66+GT_NG!J66+GT_Spot!J66+Bawana_NG!J66+Bawana_RLNG!J66+Bawana_Spot!J66</f>
        <v>87.34</v>
      </c>
      <c r="F66" s="194">
        <f>PPCL_NG!Q66+PPCL_Spot!Q66+GT_NG!Q66+GT_Spot!Q66+Bawana_NG!Q66+Bawana_RLNG!Q66+Bawana_Spot!Q66</f>
        <v>87.365082323702993</v>
      </c>
      <c r="G66" s="195">
        <f t="shared" si="1"/>
        <v>-2.5082323702989129E-2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5.839999999999999</v>
      </c>
      <c r="J66" s="195">
        <f t="shared" si="2"/>
        <v>0</v>
      </c>
      <c r="K66" s="194">
        <f>PPCL_NG!L66+PPCL_Spot!L66+GT_NG!L66+GT_Spot!L66+Bawana_NG!L66+Bawana_RLNG!L66+Bawana_Spot!L66</f>
        <v>20.91</v>
      </c>
      <c r="L66" s="194">
        <f>PPCL_NG!S66+PPCL_Spot!S66+GT_NG!S66+GT_Spot!S66+Bawana_NG!S66+Bawana_RLNG!S66+Bawana_Spot!S66</f>
        <v>20.916526871699283</v>
      </c>
      <c r="M66" s="195">
        <f t="shared" si="3"/>
        <v>-6.5268716992825659E-3</v>
      </c>
      <c r="N66" s="194">
        <f>PPCL_NG!M66+PPCL_Spot!M66+GT_NG!M66+GT_Spot!M66+Bawana_NG!M66+Bawana_RLNG!M66+Bawana_Spot!M66</f>
        <v>60.09</v>
      </c>
      <c r="O66" s="194">
        <f>PPCL_NG!T66+PPCL_Spot!T66+GT_NG!T66+GT_Spot!T66+Bawana_NG!T66+Bawana_RLNG!T66+Bawana_Spot!T66</f>
        <v>60.124479652065851</v>
      </c>
      <c r="P66" s="195">
        <f t="shared" si="4"/>
        <v>-3.4479652065847688E-2</v>
      </c>
      <c r="Q66" s="195">
        <f t="shared" si="5"/>
        <v>-0.10999999999995325</v>
      </c>
    </row>
    <row r="67" spans="1:17">
      <c r="A67" s="34" t="s">
        <v>109</v>
      </c>
      <c r="B67" s="194">
        <f>PPCL_NG!I67+PPCL_Spot!I67+GT_NG!I67+GT_Spot!I67+Bawana_NG!I67+Bawana_RLNG!I67+Bawana_Spot!I67</f>
        <v>96.85</v>
      </c>
      <c r="C67" s="194">
        <f>PPCL_NG!P67+PPCL_Spot!P67+GT_NG!P67+GT_Spot!P67+Bawana_NG!P67+Bawana_RLNG!P67+Bawana_Spot!P67</f>
        <v>96.890670536814852</v>
      </c>
      <c r="D67" s="195">
        <f t="shared" ref="D67:D99" si="6">B67-C67</f>
        <v>-4.0670536814857883E-2</v>
      </c>
      <c r="E67" s="194">
        <f>PPCL_NG!J67+PPCL_Spot!J67+GT_NG!J67+GT_Spot!J67+Bawana_NG!J67+Bawana_RLNG!J67+Bawana_Spot!J67</f>
        <v>107.71000000000001</v>
      </c>
      <c r="F67" s="194">
        <f>PPCL_NG!Q67+PPCL_Spot!Q67+GT_NG!Q67+GT_Spot!Q67+Bawana_NG!Q67+Bawana_RLNG!Q67+Bawana_Spot!Q67</f>
        <v>107.7312101737088</v>
      </c>
      <c r="G67" s="195">
        <f t="shared" ref="G67:G99" si="7">E67-F67</f>
        <v>-2.1210173708794855E-2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5.8397747000501523</v>
      </c>
      <c r="J67" s="195">
        <f t="shared" ref="J67:J99" si="8">H67-I67</f>
        <v>2.2529994984754609E-4</v>
      </c>
      <c r="K67" s="194">
        <f>PPCL_NG!L67+PPCL_Spot!L67+GT_NG!L67+GT_Spot!L67+Bawana_NG!L67+Bawana_RLNG!L67+Bawana_Spot!L67</f>
        <v>20.91</v>
      </c>
      <c r="L67" s="194">
        <f>PPCL_NG!S67+PPCL_Spot!S67+GT_NG!S67+GT_Spot!S67+Bawana_NG!S67+Bawana_RLNG!S67+Bawana_Spot!S67</f>
        <v>20.915793875287111</v>
      </c>
      <c r="M67" s="195">
        <f t="shared" ref="M67:M99" si="9">K67-L67</f>
        <v>-5.79387528711095E-3</v>
      </c>
      <c r="N67" s="194">
        <f>PPCL_NG!M67+PPCL_Spot!M67+GT_NG!M67+GT_Spot!M67+Bawana_NG!M67+Bawana_RLNG!M67+Bawana_Spot!M67</f>
        <v>60.09</v>
      </c>
      <c r="O67" s="194">
        <f>PPCL_NG!T67+PPCL_Spot!T67+GT_NG!T67+GT_Spot!T67+Bawana_NG!T67+Bawana_RLNG!T67+Bawana_Spot!T67</f>
        <v>60.122550714139081</v>
      </c>
      <c r="P67" s="195">
        <f t="shared" ref="P67:P99" si="10">N67-O67</f>
        <v>-3.2550714139077286E-2</v>
      </c>
      <c r="Q67" s="195">
        <f t="shared" si="5"/>
        <v>-9.9999999999993427E-2</v>
      </c>
    </row>
    <row r="68" spans="1:17">
      <c r="A68" s="34" t="s">
        <v>110</v>
      </c>
      <c r="B68" s="194">
        <f>PPCL_NG!I68+PPCL_Spot!I68+GT_NG!I68+GT_Spot!I68+Bawana_NG!I68+Bawana_RLNG!I68+Bawana_Spot!I68</f>
        <v>96.85</v>
      </c>
      <c r="C68" s="194">
        <f>PPCL_NG!P68+PPCL_Spot!P68+GT_NG!P68+GT_Spot!P68+Bawana_NG!P68+Bawana_RLNG!P68+Bawana_Spot!P68</f>
        <v>96.892999562313349</v>
      </c>
      <c r="D68" s="195">
        <f t="shared" si="6"/>
        <v>-4.2999562313355E-2</v>
      </c>
      <c r="E68" s="194">
        <f>PPCL_NG!J68+PPCL_Spot!J68+GT_NG!J68+GT_Spot!J68+Bawana_NG!J68+Bawana_RLNG!J68+Bawana_Spot!J68</f>
        <v>124.94</v>
      </c>
      <c r="F68" s="194">
        <f>PPCL_NG!Q68+PPCL_Spot!Q68+GT_NG!Q68+GT_Spot!Q68+Bawana_NG!Q68+Bawana_RLNG!Q68+Bawana_Spot!Q68</f>
        <v>124.96380609739712</v>
      </c>
      <c r="G68" s="195">
        <f t="shared" si="7"/>
        <v>-2.3806097397127246E-2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5.8399366227752862</v>
      </c>
      <c r="J68" s="195">
        <f t="shared" si="8"/>
        <v>6.3377224713612179E-5</v>
      </c>
      <c r="K68" s="194">
        <f>PPCL_NG!L68+PPCL_Spot!L68+GT_NG!L68+GT_Spot!L68+Bawana_NG!L68+Bawana_RLNG!L68+Bawana_Spot!L68</f>
        <v>20.91</v>
      </c>
      <c r="L68" s="194">
        <f>PPCL_NG!S68+PPCL_Spot!S68+GT_NG!S68+GT_Spot!S68+Bawana_NG!S68+Bawana_RLNG!S68+Bawana_Spot!S68</f>
        <v>20.916320678673674</v>
      </c>
      <c r="M68" s="195">
        <f t="shared" si="9"/>
        <v>-6.3206786736742515E-3</v>
      </c>
      <c r="N68" s="194">
        <f>PPCL_NG!M68+PPCL_Spot!M68+GT_NG!M68+GT_Spot!M68+Bawana_NG!M68+Bawana_RLNG!M68+Bawana_Spot!M68</f>
        <v>60.09</v>
      </c>
      <c r="O68" s="194">
        <f>PPCL_NG!T68+PPCL_Spot!T68+GT_NG!T68+GT_Spot!T68+Bawana_NG!T68+Bawana_RLNG!T68+Bawana_Spot!T68</f>
        <v>60.123937038840566</v>
      </c>
      <c r="P68" s="195">
        <f t="shared" si="10"/>
        <v>-3.393703884056265E-2</v>
      </c>
      <c r="Q68" s="195">
        <f t="shared" ref="Q68:Q99" si="11">D68+G68+J68+M68+P68</f>
        <v>-0.10700000000000554</v>
      </c>
    </row>
    <row r="69" spans="1:17">
      <c r="A69" s="34" t="s">
        <v>111</v>
      </c>
      <c r="B69" s="194">
        <f>PPCL_NG!I69+PPCL_Spot!I69+GT_NG!I69+GT_Spot!I69+Bawana_NG!I69+Bawana_RLNG!I69+Bawana_Spot!I69</f>
        <v>96.85</v>
      </c>
      <c r="C69" s="194">
        <f>PPCL_NG!P69+PPCL_Spot!P69+GT_NG!P69+GT_Spot!P69+Bawana_NG!P69+Bawana_RLNG!P69+Bawana_Spot!P69</f>
        <v>96.892999562313349</v>
      </c>
      <c r="D69" s="195">
        <f t="shared" si="6"/>
        <v>-4.2999562313355E-2</v>
      </c>
      <c r="E69" s="194">
        <f>PPCL_NG!J69+PPCL_Spot!J69+GT_NG!J69+GT_Spot!J69+Bawana_NG!J69+Bawana_RLNG!J69+Bawana_Spot!J69</f>
        <v>124.94</v>
      </c>
      <c r="F69" s="194">
        <f>PPCL_NG!Q69+PPCL_Spot!Q69+GT_NG!Q69+GT_Spot!Q69+Bawana_NG!Q69+Bawana_RLNG!Q69+Bawana_Spot!Q69</f>
        <v>124.96380609739712</v>
      </c>
      <c r="G69" s="195">
        <f t="shared" si="7"/>
        <v>-2.3806097397127246E-2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5.8399366227752862</v>
      </c>
      <c r="J69" s="195">
        <f t="shared" si="8"/>
        <v>6.3377224713612179E-5</v>
      </c>
      <c r="K69" s="194">
        <f>PPCL_NG!L69+PPCL_Spot!L69+GT_NG!L69+GT_Spot!L69+Bawana_NG!L69+Bawana_RLNG!L69+Bawana_Spot!L69</f>
        <v>20.91</v>
      </c>
      <c r="L69" s="194">
        <f>PPCL_NG!S69+PPCL_Spot!S69+GT_NG!S69+GT_Spot!S69+Bawana_NG!S69+Bawana_RLNG!S69+Bawana_Spot!S69</f>
        <v>20.916320678673674</v>
      </c>
      <c r="M69" s="195">
        <f t="shared" si="9"/>
        <v>-6.3206786736742515E-3</v>
      </c>
      <c r="N69" s="194">
        <f>PPCL_NG!M69+PPCL_Spot!M69+GT_NG!M69+GT_Spot!M69+Bawana_NG!M69+Bawana_RLNG!M69+Bawana_Spot!M69</f>
        <v>60.09</v>
      </c>
      <c r="O69" s="194">
        <f>PPCL_NG!T69+PPCL_Spot!T69+GT_NG!T69+GT_Spot!T69+Bawana_NG!T69+Bawana_RLNG!T69+Bawana_Spot!T69</f>
        <v>60.123937038840566</v>
      </c>
      <c r="P69" s="195">
        <f t="shared" si="10"/>
        <v>-3.393703884056265E-2</v>
      </c>
      <c r="Q69" s="195">
        <f t="shared" si="11"/>
        <v>-0.10700000000000554</v>
      </c>
    </row>
    <row r="70" spans="1:17">
      <c r="A70" s="34" t="s">
        <v>112</v>
      </c>
      <c r="B70" s="194">
        <f>PPCL_NG!I70+PPCL_Spot!I70+GT_NG!I70+GT_Spot!I70+Bawana_NG!I70+Bawana_RLNG!I70+Bawana_Spot!I70</f>
        <v>96.85</v>
      </c>
      <c r="C70" s="194">
        <f>PPCL_NG!P70+PPCL_Spot!P70+GT_NG!P70+GT_Spot!P70+Bawana_NG!P70+Bawana_RLNG!P70+Bawana_Spot!P70</f>
        <v>96.892999562313349</v>
      </c>
      <c r="D70" s="195">
        <f t="shared" si="6"/>
        <v>-4.2999562313355E-2</v>
      </c>
      <c r="E70" s="194">
        <f>PPCL_NG!J70+PPCL_Spot!J70+GT_NG!J70+GT_Spot!J70+Bawana_NG!J70+Bawana_RLNG!J70+Bawana_Spot!J70</f>
        <v>124.94</v>
      </c>
      <c r="F70" s="194">
        <f>PPCL_NG!Q70+PPCL_Spot!Q70+GT_NG!Q70+GT_Spot!Q70+Bawana_NG!Q70+Bawana_RLNG!Q70+Bawana_Spot!Q70</f>
        <v>124.96380609739712</v>
      </c>
      <c r="G70" s="195">
        <f t="shared" si="7"/>
        <v>-2.3806097397127246E-2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5.8399366227752862</v>
      </c>
      <c r="J70" s="195">
        <f t="shared" si="8"/>
        <v>6.3377224713612179E-5</v>
      </c>
      <c r="K70" s="194">
        <f>PPCL_NG!L70+PPCL_Spot!L70+GT_NG!L70+GT_Spot!L70+Bawana_NG!L70+Bawana_RLNG!L70+Bawana_Spot!L70</f>
        <v>20.91</v>
      </c>
      <c r="L70" s="194">
        <f>PPCL_NG!S70+PPCL_Spot!S70+GT_NG!S70+GT_Spot!S70+Bawana_NG!S70+Bawana_RLNG!S70+Bawana_Spot!S70</f>
        <v>20.916320678673674</v>
      </c>
      <c r="M70" s="195">
        <f t="shared" si="9"/>
        <v>-6.3206786736742515E-3</v>
      </c>
      <c r="N70" s="194">
        <f>PPCL_NG!M70+PPCL_Spot!M70+GT_NG!M70+GT_Spot!M70+Bawana_NG!M70+Bawana_RLNG!M70+Bawana_Spot!M70</f>
        <v>60.09</v>
      </c>
      <c r="O70" s="194">
        <f>PPCL_NG!T70+PPCL_Spot!T70+GT_NG!T70+GT_Spot!T70+Bawana_NG!T70+Bawana_RLNG!T70+Bawana_Spot!T70</f>
        <v>60.123937038840566</v>
      </c>
      <c r="P70" s="195">
        <f t="shared" si="10"/>
        <v>-3.393703884056265E-2</v>
      </c>
      <c r="Q70" s="195">
        <f t="shared" si="11"/>
        <v>-0.10700000000000554</v>
      </c>
    </row>
    <row r="71" spans="1:17">
      <c r="A71" s="34" t="s">
        <v>113</v>
      </c>
      <c r="B71" s="194">
        <f>PPCL_NG!I71+PPCL_Spot!I71+GT_NG!I71+GT_Spot!I71+Bawana_NG!I71+Bawana_RLNG!I71+Bawana_Spot!I71</f>
        <v>96.85</v>
      </c>
      <c r="C71" s="194">
        <f>PPCL_NG!P71+PPCL_Spot!P71+GT_NG!P71+GT_Spot!P71+Bawana_NG!P71+Bawana_RLNG!P71+Bawana_Spot!P71</f>
        <v>96.892999562313349</v>
      </c>
      <c r="D71" s="195">
        <f t="shared" si="6"/>
        <v>-4.2999562313355E-2</v>
      </c>
      <c r="E71" s="194">
        <f>PPCL_NG!J71+PPCL_Spot!J71+GT_NG!J71+GT_Spot!J71+Bawana_NG!J71+Bawana_RLNG!J71+Bawana_Spot!J71</f>
        <v>124.94</v>
      </c>
      <c r="F71" s="194">
        <f>PPCL_NG!Q71+PPCL_Spot!Q71+GT_NG!Q71+GT_Spot!Q71+Bawana_NG!Q71+Bawana_RLNG!Q71+Bawana_Spot!Q71</f>
        <v>124.96380609739712</v>
      </c>
      <c r="G71" s="195">
        <f t="shared" si="7"/>
        <v>-2.3806097397127246E-2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5.8399366227752862</v>
      </c>
      <c r="J71" s="195">
        <f t="shared" si="8"/>
        <v>6.3377224713612179E-5</v>
      </c>
      <c r="K71" s="194">
        <f>PPCL_NG!L71+PPCL_Spot!L71+GT_NG!L71+GT_Spot!L71+Bawana_NG!L71+Bawana_RLNG!L71+Bawana_Spot!L71</f>
        <v>20.91</v>
      </c>
      <c r="L71" s="194">
        <f>PPCL_NG!S71+PPCL_Spot!S71+GT_NG!S71+GT_Spot!S71+Bawana_NG!S71+Bawana_RLNG!S71+Bawana_Spot!S71</f>
        <v>20.916320678673674</v>
      </c>
      <c r="M71" s="195">
        <f t="shared" si="9"/>
        <v>-6.3206786736742515E-3</v>
      </c>
      <c r="N71" s="194">
        <f>PPCL_NG!M71+PPCL_Spot!M71+GT_NG!M71+GT_Spot!M71+Bawana_NG!M71+Bawana_RLNG!M71+Bawana_Spot!M71</f>
        <v>60.09</v>
      </c>
      <c r="O71" s="194">
        <f>PPCL_NG!T71+PPCL_Spot!T71+GT_NG!T71+GT_Spot!T71+Bawana_NG!T71+Bawana_RLNG!T71+Bawana_Spot!T71</f>
        <v>60.123937038840566</v>
      </c>
      <c r="P71" s="195">
        <f t="shared" si="10"/>
        <v>-3.393703884056265E-2</v>
      </c>
      <c r="Q71" s="195">
        <f t="shared" si="11"/>
        <v>-0.10700000000000554</v>
      </c>
    </row>
    <row r="72" spans="1:17">
      <c r="A72" s="34" t="s">
        <v>114</v>
      </c>
      <c r="B72" s="194">
        <f>PPCL_NG!I72+PPCL_Spot!I72+GT_NG!I72+GT_Spot!I72+Bawana_NG!I72+Bawana_RLNG!I72+Bawana_Spot!I72</f>
        <v>96.85</v>
      </c>
      <c r="C72" s="194">
        <f>PPCL_NG!P72+PPCL_Spot!P72+GT_NG!P72+GT_Spot!P72+Bawana_NG!P72+Bawana_RLNG!P72+Bawana_Spot!P72</f>
        <v>96.892999562313349</v>
      </c>
      <c r="D72" s="195">
        <f t="shared" si="6"/>
        <v>-4.2999562313355E-2</v>
      </c>
      <c r="E72" s="194">
        <f>PPCL_NG!J72+PPCL_Spot!J72+GT_NG!J72+GT_Spot!J72+Bawana_NG!J72+Bawana_RLNG!J72+Bawana_Spot!J72</f>
        <v>124.94</v>
      </c>
      <c r="F72" s="194">
        <f>PPCL_NG!Q72+PPCL_Spot!Q72+GT_NG!Q72+GT_Spot!Q72+Bawana_NG!Q72+Bawana_RLNG!Q72+Bawana_Spot!Q72</f>
        <v>124.96380609739712</v>
      </c>
      <c r="G72" s="195">
        <f t="shared" si="7"/>
        <v>-2.3806097397127246E-2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5.8399366227752862</v>
      </c>
      <c r="J72" s="195">
        <f t="shared" si="8"/>
        <v>6.3377224713612179E-5</v>
      </c>
      <c r="K72" s="194">
        <f>PPCL_NG!L72+PPCL_Spot!L72+GT_NG!L72+GT_Spot!L72+Bawana_NG!L72+Bawana_RLNG!L72+Bawana_Spot!L72</f>
        <v>20.91</v>
      </c>
      <c r="L72" s="194">
        <f>PPCL_NG!S72+PPCL_Spot!S72+GT_NG!S72+GT_Spot!S72+Bawana_NG!S72+Bawana_RLNG!S72+Bawana_Spot!S72</f>
        <v>20.916320678673674</v>
      </c>
      <c r="M72" s="195">
        <f t="shared" si="9"/>
        <v>-6.3206786736742515E-3</v>
      </c>
      <c r="N72" s="194">
        <f>PPCL_NG!M72+PPCL_Spot!M72+GT_NG!M72+GT_Spot!M72+Bawana_NG!M72+Bawana_RLNG!M72+Bawana_Spot!M72</f>
        <v>60.09</v>
      </c>
      <c r="O72" s="194">
        <f>PPCL_NG!T72+PPCL_Spot!T72+GT_NG!T72+GT_Spot!T72+Bawana_NG!T72+Bawana_RLNG!T72+Bawana_Spot!T72</f>
        <v>60.123937038840566</v>
      </c>
      <c r="P72" s="195">
        <f t="shared" si="10"/>
        <v>-3.393703884056265E-2</v>
      </c>
      <c r="Q72" s="195">
        <f t="shared" si="11"/>
        <v>-0.10700000000000554</v>
      </c>
    </row>
    <row r="73" spans="1:17">
      <c r="A73" s="34" t="s">
        <v>115</v>
      </c>
      <c r="B73" s="194">
        <f>PPCL_NG!I73+PPCL_Spot!I73+GT_NG!I73+GT_Spot!I73+Bawana_NG!I73+Bawana_RLNG!I73+Bawana_Spot!I73</f>
        <v>96.85</v>
      </c>
      <c r="C73" s="194">
        <f>PPCL_NG!P73+PPCL_Spot!P73+GT_NG!P73+GT_Spot!P73+Bawana_NG!P73+Bawana_RLNG!P73+Bawana_Spot!P73</f>
        <v>96.892999562313349</v>
      </c>
      <c r="D73" s="195">
        <f t="shared" si="6"/>
        <v>-4.2999562313355E-2</v>
      </c>
      <c r="E73" s="194">
        <f>PPCL_NG!J73+PPCL_Spot!J73+GT_NG!J73+GT_Spot!J73+Bawana_NG!J73+Bawana_RLNG!J73+Bawana_Spot!J73</f>
        <v>124.94</v>
      </c>
      <c r="F73" s="194">
        <f>PPCL_NG!Q73+PPCL_Spot!Q73+GT_NG!Q73+GT_Spot!Q73+Bawana_NG!Q73+Bawana_RLNG!Q73+Bawana_Spot!Q73</f>
        <v>124.96380609739712</v>
      </c>
      <c r="G73" s="195">
        <f t="shared" si="7"/>
        <v>-2.3806097397127246E-2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5.8399366227752862</v>
      </c>
      <c r="J73" s="195">
        <f t="shared" si="8"/>
        <v>6.3377224713612179E-5</v>
      </c>
      <c r="K73" s="194">
        <f>PPCL_NG!L73+PPCL_Spot!L73+GT_NG!L73+GT_Spot!L73+Bawana_NG!L73+Bawana_RLNG!L73+Bawana_Spot!L73</f>
        <v>20.91</v>
      </c>
      <c r="L73" s="194">
        <f>PPCL_NG!S73+PPCL_Spot!S73+GT_NG!S73+GT_Spot!S73+Bawana_NG!S73+Bawana_RLNG!S73+Bawana_Spot!S73</f>
        <v>20.916320678673674</v>
      </c>
      <c r="M73" s="195">
        <f t="shared" si="9"/>
        <v>-6.3206786736742515E-3</v>
      </c>
      <c r="N73" s="194">
        <f>PPCL_NG!M73+PPCL_Spot!M73+GT_NG!M73+GT_Spot!M73+Bawana_NG!M73+Bawana_RLNG!M73+Bawana_Spot!M73</f>
        <v>60.09</v>
      </c>
      <c r="O73" s="194">
        <f>PPCL_NG!T73+PPCL_Spot!T73+GT_NG!T73+GT_Spot!T73+Bawana_NG!T73+Bawana_RLNG!T73+Bawana_Spot!T73</f>
        <v>60.123937038840566</v>
      </c>
      <c r="P73" s="195">
        <f t="shared" si="10"/>
        <v>-3.393703884056265E-2</v>
      </c>
      <c r="Q73" s="195">
        <f t="shared" si="11"/>
        <v>-0.10700000000000554</v>
      </c>
    </row>
    <row r="74" spans="1:17">
      <c r="A74" s="34" t="s">
        <v>116</v>
      </c>
      <c r="B74" s="194">
        <f>PPCL_NG!I74+PPCL_Spot!I74+GT_NG!I74+GT_Spot!I74+Bawana_NG!I74+Bawana_RLNG!I74+Bawana_Spot!I74</f>
        <v>96.85</v>
      </c>
      <c r="C74" s="194">
        <f>PPCL_NG!P74+PPCL_Spot!P74+GT_NG!P74+GT_Spot!P74+Bawana_NG!P74+Bawana_RLNG!P74+Bawana_Spot!P74</f>
        <v>96.892999562313349</v>
      </c>
      <c r="D74" s="195">
        <f t="shared" si="6"/>
        <v>-4.2999562313355E-2</v>
      </c>
      <c r="E74" s="194">
        <f>PPCL_NG!J74+PPCL_Spot!J74+GT_NG!J74+GT_Spot!J74+Bawana_NG!J74+Bawana_RLNG!J74+Bawana_Spot!J74</f>
        <v>124.94</v>
      </c>
      <c r="F74" s="194">
        <f>PPCL_NG!Q74+PPCL_Spot!Q74+GT_NG!Q74+GT_Spot!Q74+Bawana_NG!Q74+Bawana_RLNG!Q74+Bawana_Spot!Q74</f>
        <v>124.96380609739712</v>
      </c>
      <c r="G74" s="195">
        <f t="shared" si="7"/>
        <v>-2.3806097397127246E-2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5.8399366227752862</v>
      </c>
      <c r="J74" s="195">
        <f t="shared" si="8"/>
        <v>6.3377224713612179E-5</v>
      </c>
      <c r="K74" s="194">
        <f>PPCL_NG!L74+PPCL_Spot!L74+GT_NG!L74+GT_Spot!L74+Bawana_NG!L74+Bawana_RLNG!L74+Bawana_Spot!L74</f>
        <v>20.91</v>
      </c>
      <c r="L74" s="194">
        <f>PPCL_NG!S74+PPCL_Spot!S74+GT_NG!S74+GT_Spot!S74+Bawana_NG!S74+Bawana_RLNG!S74+Bawana_Spot!S74</f>
        <v>20.916320678673674</v>
      </c>
      <c r="M74" s="195">
        <f t="shared" si="9"/>
        <v>-6.3206786736742515E-3</v>
      </c>
      <c r="N74" s="194">
        <f>PPCL_NG!M74+PPCL_Spot!M74+GT_NG!M74+GT_Spot!M74+Bawana_NG!M74+Bawana_RLNG!M74+Bawana_Spot!M74</f>
        <v>60.09</v>
      </c>
      <c r="O74" s="194">
        <f>PPCL_NG!T74+PPCL_Spot!T74+GT_NG!T74+GT_Spot!T74+Bawana_NG!T74+Bawana_RLNG!T74+Bawana_Spot!T74</f>
        <v>60.123937038840566</v>
      </c>
      <c r="P74" s="195">
        <f t="shared" si="10"/>
        <v>-3.393703884056265E-2</v>
      </c>
      <c r="Q74" s="195">
        <f t="shared" si="11"/>
        <v>-0.10700000000000554</v>
      </c>
    </row>
    <row r="75" spans="1:17">
      <c r="A75" s="34" t="s">
        <v>117</v>
      </c>
      <c r="B75" s="194">
        <f>PPCL_NG!I75+PPCL_Spot!I75+GT_NG!I75+GT_Spot!I75+Bawana_NG!I75+Bawana_RLNG!I75+Bawana_Spot!I75</f>
        <v>97.23</v>
      </c>
      <c r="C75" s="194">
        <f>PPCL_NG!P75+PPCL_Spot!P75+GT_NG!P75+GT_Spot!P75+Bawana_NG!P75+Bawana_RLNG!P75+Bawana_Spot!P75</f>
        <v>97.404384559086296</v>
      </c>
      <c r="D75" s="195">
        <f t="shared" si="6"/>
        <v>-0.1743845590862918</v>
      </c>
      <c r="E75" s="194">
        <f>PPCL_NG!J75+PPCL_Spot!J75+GT_NG!J75+GT_Spot!J75+Bawana_NG!J75+Bawana_RLNG!J75+Bawana_Spot!J75</f>
        <v>65.16</v>
      </c>
      <c r="F75" s="194">
        <f>PPCL_NG!Q75+PPCL_Spot!Q75+GT_NG!Q75+GT_Spot!Q75+Bawana_NG!Q75+Bawana_RLNG!Q75+Bawana_Spot!Q75</f>
        <v>65.25951525719735</v>
      </c>
      <c r="G75" s="195">
        <f t="shared" si="7"/>
        <v>-9.9515257197353435E-2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5.8399190537793384</v>
      </c>
      <c r="J75" s="195">
        <f t="shared" si="8"/>
        <v>8.0946220661459733E-5</v>
      </c>
      <c r="K75" s="194">
        <f>PPCL_NG!L75+PPCL_Spot!L75+GT_NG!L75+GT_Spot!L75+Bawana_NG!L75+Bawana_RLNG!L75+Bawana_Spot!L75</f>
        <v>20.97</v>
      </c>
      <c r="L75" s="194">
        <f>PPCL_NG!S75+PPCL_Spot!S75+GT_NG!S75+GT_Spot!S75+Bawana_NG!S75+Bawana_RLNG!S75+Bawana_Spot!S75</f>
        <v>20.995876575193407</v>
      </c>
      <c r="M75" s="195">
        <f t="shared" si="9"/>
        <v>-2.5876575193407803E-2</v>
      </c>
      <c r="N75" s="194">
        <f>PPCL_NG!M75+PPCL_Spot!M75+GT_NG!M75+GT_Spot!M75+Bawana_NG!M75+Bawana_RLNG!M75+Bawana_Spot!M75</f>
        <v>60.4</v>
      </c>
      <c r="O75" s="194">
        <f>PPCL_NG!T75+PPCL_Spot!T75+GT_NG!T75+GT_Spot!T75+Bawana_NG!T75+Bawana_RLNG!T75+Bawana_Spot!T75</f>
        <v>60.537304554743628</v>
      </c>
      <c r="P75" s="195">
        <f t="shared" si="10"/>
        <v>-0.13730455474362913</v>
      </c>
      <c r="Q75" s="195">
        <f t="shared" si="11"/>
        <v>-0.43700000000002071</v>
      </c>
    </row>
    <row r="76" spans="1:17">
      <c r="A76" s="34" t="s">
        <v>118</v>
      </c>
      <c r="B76" s="194">
        <f>PPCL_NG!I76+PPCL_Spot!I76+GT_NG!I76+GT_Spot!I76+Bawana_NG!I76+Bawana_RLNG!I76+Bawana_Spot!I76</f>
        <v>97.23</v>
      </c>
      <c r="C76" s="194">
        <f>PPCL_NG!P76+PPCL_Spot!P76+GT_NG!P76+GT_Spot!P76+Bawana_NG!P76+Bawana_RLNG!P76+Bawana_Spot!P76</f>
        <v>97.404384559086296</v>
      </c>
      <c r="D76" s="195">
        <f t="shared" si="6"/>
        <v>-0.1743845590862918</v>
      </c>
      <c r="E76" s="194">
        <f>PPCL_NG!J76+PPCL_Spot!J76+GT_NG!J76+GT_Spot!J76+Bawana_NG!J76+Bawana_RLNG!J76+Bawana_Spot!J76</f>
        <v>65.16</v>
      </c>
      <c r="F76" s="194">
        <f>PPCL_NG!Q76+PPCL_Spot!Q76+GT_NG!Q76+GT_Spot!Q76+Bawana_NG!Q76+Bawana_RLNG!Q76+Bawana_Spot!Q76</f>
        <v>65.25951525719735</v>
      </c>
      <c r="G76" s="195">
        <f t="shared" si="7"/>
        <v>-9.9515257197353435E-2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5.8399190537793384</v>
      </c>
      <c r="J76" s="195">
        <f t="shared" si="8"/>
        <v>8.0946220661459733E-5</v>
      </c>
      <c r="K76" s="194">
        <f>PPCL_NG!L76+PPCL_Spot!L76+GT_NG!L76+GT_Spot!L76+Bawana_NG!L76+Bawana_RLNG!L76+Bawana_Spot!L76</f>
        <v>20.97</v>
      </c>
      <c r="L76" s="194">
        <f>PPCL_NG!S76+PPCL_Spot!S76+GT_NG!S76+GT_Spot!S76+Bawana_NG!S76+Bawana_RLNG!S76+Bawana_Spot!S76</f>
        <v>20.995876575193407</v>
      </c>
      <c r="M76" s="195">
        <f t="shared" si="9"/>
        <v>-2.5876575193407803E-2</v>
      </c>
      <c r="N76" s="194">
        <f>PPCL_NG!M76+PPCL_Spot!M76+GT_NG!M76+GT_Spot!M76+Bawana_NG!M76+Bawana_RLNG!M76+Bawana_Spot!M76</f>
        <v>60.4</v>
      </c>
      <c r="O76" s="194">
        <f>PPCL_NG!T76+PPCL_Spot!T76+GT_NG!T76+GT_Spot!T76+Bawana_NG!T76+Bawana_RLNG!T76+Bawana_Spot!T76</f>
        <v>60.537304554743628</v>
      </c>
      <c r="P76" s="195">
        <f t="shared" si="10"/>
        <v>-0.13730455474362913</v>
      </c>
      <c r="Q76" s="195">
        <f t="shared" si="11"/>
        <v>-0.43700000000002071</v>
      </c>
    </row>
    <row r="77" spans="1:17">
      <c r="A77" s="34" t="s">
        <v>119</v>
      </c>
      <c r="B77" s="194">
        <f>PPCL_NG!I77+PPCL_Spot!I77+GT_NG!I77+GT_Spot!I77+Bawana_NG!I77+Bawana_RLNG!I77+Bawana_Spot!I77</f>
        <v>97.23</v>
      </c>
      <c r="C77" s="194">
        <f>PPCL_NG!P77+PPCL_Spot!P77+GT_NG!P77+GT_Spot!P77+Bawana_NG!P77+Bawana_RLNG!P77+Bawana_Spot!P77</f>
        <v>97.404384559086296</v>
      </c>
      <c r="D77" s="195">
        <f t="shared" si="6"/>
        <v>-0.1743845590862918</v>
      </c>
      <c r="E77" s="194">
        <f>PPCL_NG!J77+PPCL_Spot!J77+GT_NG!J77+GT_Spot!J77+Bawana_NG!J77+Bawana_RLNG!J77+Bawana_Spot!J77</f>
        <v>65.16</v>
      </c>
      <c r="F77" s="194">
        <f>PPCL_NG!Q77+PPCL_Spot!Q77+GT_NG!Q77+GT_Spot!Q77+Bawana_NG!Q77+Bawana_RLNG!Q77+Bawana_Spot!Q77</f>
        <v>65.25951525719735</v>
      </c>
      <c r="G77" s="195">
        <f t="shared" si="7"/>
        <v>-9.9515257197353435E-2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5.8399190537793384</v>
      </c>
      <c r="J77" s="195">
        <f t="shared" si="8"/>
        <v>8.0946220661459733E-5</v>
      </c>
      <c r="K77" s="194">
        <f>PPCL_NG!L77+PPCL_Spot!L77+GT_NG!L77+GT_Spot!L77+Bawana_NG!L77+Bawana_RLNG!L77+Bawana_Spot!L77</f>
        <v>20.97</v>
      </c>
      <c r="L77" s="194">
        <f>PPCL_NG!S77+PPCL_Spot!S77+GT_NG!S77+GT_Spot!S77+Bawana_NG!S77+Bawana_RLNG!S77+Bawana_Spot!S77</f>
        <v>20.995876575193407</v>
      </c>
      <c r="M77" s="195">
        <f t="shared" si="9"/>
        <v>-2.5876575193407803E-2</v>
      </c>
      <c r="N77" s="194">
        <f>PPCL_NG!M77+PPCL_Spot!M77+GT_NG!M77+GT_Spot!M77+Bawana_NG!M77+Bawana_RLNG!M77+Bawana_Spot!M77</f>
        <v>60.4</v>
      </c>
      <c r="O77" s="194">
        <f>PPCL_NG!T77+PPCL_Spot!T77+GT_NG!T77+GT_Spot!T77+Bawana_NG!T77+Bawana_RLNG!T77+Bawana_Spot!T77</f>
        <v>60.537304554743628</v>
      </c>
      <c r="P77" s="195">
        <f t="shared" si="10"/>
        <v>-0.13730455474362913</v>
      </c>
      <c r="Q77" s="195">
        <f t="shared" si="11"/>
        <v>-0.43700000000002071</v>
      </c>
    </row>
    <row r="78" spans="1:17">
      <c r="A78" s="34" t="s">
        <v>120</v>
      </c>
      <c r="B78" s="194">
        <f>PPCL_NG!I78+PPCL_Spot!I78+GT_NG!I78+GT_Spot!I78+Bawana_NG!I78+Bawana_RLNG!I78+Bawana_Spot!I78</f>
        <v>97.23</v>
      </c>
      <c r="C78" s="194">
        <f>PPCL_NG!P78+PPCL_Spot!P78+GT_NG!P78+GT_Spot!P78+Bawana_NG!P78+Bawana_RLNG!P78+Bawana_Spot!P78</f>
        <v>97.404384559086296</v>
      </c>
      <c r="D78" s="195">
        <f t="shared" si="6"/>
        <v>-0.1743845590862918</v>
      </c>
      <c r="E78" s="194">
        <f>PPCL_NG!J78+PPCL_Spot!J78+GT_NG!J78+GT_Spot!J78+Bawana_NG!J78+Bawana_RLNG!J78+Bawana_Spot!J78</f>
        <v>65.16</v>
      </c>
      <c r="F78" s="194">
        <f>PPCL_NG!Q78+PPCL_Spot!Q78+GT_NG!Q78+GT_Spot!Q78+Bawana_NG!Q78+Bawana_RLNG!Q78+Bawana_Spot!Q78</f>
        <v>65.25951525719735</v>
      </c>
      <c r="G78" s="195">
        <f t="shared" si="7"/>
        <v>-9.9515257197353435E-2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5.8399190537793384</v>
      </c>
      <c r="J78" s="195">
        <f t="shared" si="8"/>
        <v>8.0946220661459733E-5</v>
      </c>
      <c r="K78" s="194">
        <f>PPCL_NG!L78+PPCL_Spot!L78+GT_NG!L78+GT_Spot!L78+Bawana_NG!L78+Bawana_RLNG!L78+Bawana_Spot!L78</f>
        <v>20.97</v>
      </c>
      <c r="L78" s="194">
        <f>PPCL_NG!S78+PPCL_Spot!S78+GT_NG!S78+GT_Spot!S78+Bawana_NG!S78+Bawana_RLNG!S78+Bawana_Spot!S78</f>
        <v>20.995876575193407</v>
      </c>
      <c r="M78" s="195">
        <f t="shared" si="9"/>
        <v>-2.5876575193407803E-2</v>
      </c>
      <c r="N78" s="194">
        <f>PPCL_NG!M78+PPCL_Spot!M78+GT_NG!M78+GT_Spot!M78+Bawana_NG!M78+Bawana_RLNG!M78+Bawana_Spot!M78</f>
        <v>60.4</v>
      </c>
      <c r="O78" s="194">
        <f>PPCL_NG!T78+PPCL_Spot!T78+GT_NG!T78+GT_Spot!T78+Bawana_NG!T78+Bawana_RLNG!T78+Bawana_Spot!T78</f>
        <v>60.537304554743628</v>
      </c>
      <c r="P78" s="195">
        <f t="shared" si="10"/>
        <v>-0.13730455474362913</v>
      </c>
      <c r="Q78" s="195">
        <f t="shared" si="11"/>
        <v>-0.43700000000002071</v>
      </c>
    </row>
    <row r="79" spans="1:17">
      <c r="A79" s="34" t="s">
        <v>121</v>
      </c>
      <c r="B79" s="194">
        <f>PPCL_NG!I79+PPCL_Spot!I79+GT_NG!I79+GT_Spot!I79+Bawana_NG!I79+Bawana_RLNG!I79+Bawana_Spot!I79</f>
        <v>97.62</v>
      </c>
      <c r="C79" s="194">
        <f>PPCL_NG!P79+PPCL_Spot!P79+GT_NG!P79+GT_Spot!P79+Bawana_NG!P79+Bawana_RLNG!P79+Bawana_Spot!P79</f>
        <v>97.808047528031324</v>
      </c>
      <c r="D79" s="195">
        <f t="shared" si="6"/>
        <v>-0.18804752803131919</v>
      </c>
      <c r="E79" s="194">
        <f>PPCL_NG!J79+PPCL_Spot!J79+GT_NG!J79+GT_Spot!J79+Bawana_NG!J79+Bawana_RLNG!J79+Bawana_Spot!J79</f>
        <v>65.38</v>
      </c>
      <c r="F79" s="194">
        <f>PPCL_NG!Q79+PPCL_Spot!Q79+GT_NG!Q79+GT_Spot!Q79+Bawana_NG!Q79+Bawana_RLNG!Q79+Bawana_Spot!Q79</f>
        <v>65.487008842534152</v>
      </c>
      <c r="G79" s="195">
        <f t="shared" si="7"/>
        <v>-0.10700884253415666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5.8397525947892399</v>
      </c>
      <c r="J79" s="195">
        <f t="shared" si="8"/>
        <v>2.4740521075994337E-4</v>
      </c>
      <c r="K79" s="194">
        <f>PPCL_NG!L79+PPCL_Spot!L79+GT_NG!L79+GT_Spot!L79+Bawana_NG!L79+Bawana_RLNG!L79+Bawana_Spot!L79</f>
        <v>21.02</v>
      </c>
      <c r="L79" s="194">
        <f>PPCL_NG!S79+PPCL_Spot!S79+GT_NG!S79+GT_Spot!S79+Bawana_NG!S79+Bawana_RLNG!S79+Bawana_Spot!S79</f>
        <v>21.047612436314459</v>
      </c>
      <c r="M79" s="195">
        <f t="shared" si="9"/>
        <v>-2.7612436314459643E-2</v>
      </c>
      <c r="N79" s="194">
        <f>PPCL_NG!M79+PPCL_Spot!M79+GT_NG!M79+GT_Spot!M79+Bawana_NG!M79+Bawana_RLNG!M79+Bawana_Spot!M79</f>
        <v>80.31</v>
      </c>
      <c r="O79" s="194">
        <f>PPCL_NG!T79+PPCL_Spot!T79+GT_NG!T79+GT_Spot!T79+Bawana_NG!T79+Bawana_RLNG!T79+Bawana_Spot!T79</f>
        <v>80.457578598330826</v>
      </c>
      <c r="P79" s="195">
        <f t="shared" si="10"/>
        <v>-0.14757859833082421</v>
      </c>
      <c r="Q79" s="195">
        <f t="shared" si="11"/>
        <v>-0.46999999999999975</v>
      </c>
    </row>
    <row r="80" spans="1:17">
      <c r="A80" s="34" t="s">
        <v>122</v>
      </c>
      <c r="B80" s="194">
        <f>PPCL_NG!I80+PPCL_Spot!I80+GT_NG!I80+GT_Spot!I80+Bawana_NG!I80+Bawana_RLNG!I80+Bawana_Spot!I80</f>
        <v>97.62</v>
      </c>
      <c r="C80" s="194">
        <f>PPCL_NG!P80+PPCL_Spot!P80+GT_NG!P80+GT_Spot!P80+Bawana_NG!P80+Bawana_RLNG!P80+Bawana_Spot!P80</f>
        <v>97.808047528031324</v>
      </c>
      <c r="D80" s="195">
        <f t="shared" si="6"/>
        <v>-0.18804752803131919</v>
      </c>
      <c r="E80" s="194">
        <f>PPCL_NG!J80+PPCL_Spot!J80+GT_NG!J80+GT_Spot!J80+Bawana_NG!J80+Bawana_RLNG!J80+Bawana_Spot!J80</f>
        <v>65.38</v>
      </c>
      <c r="F80" s="194">
        <f>PPCL_NG!Q80+PPCL_Spot!Q80+GT_NG!Q80+GT_Spot!Q80+Bawana_NG!Q80+Bawana_RLNG!Q80+Bawana_Spot!Q80</f>
        <v>65.487008842534152</v>
      </c>
      <c r="G80" s="195">
        <f t="shared" si="7"/>
        <v>-0.10700884253415666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5.8397525947892399</v>
      </c>
      <c r="J80" s="195">
        <f t="shared" si="8"/>
        <v>2.4740521075994337E-4</v>
      </c>
      <c r="K80" s="194">
        <f>PPCL_NG!L80+PPCL_Spot!L80+GT_NG!L80+GT_Spot!L80+Bawana_NG!L80+Bawana_RLNG!L80+Bawana_Spot!L80</f>
        <v>21.02</v>
      </c>
      <c r="L80" s="194">
        <f>PPCL_NG!S80+PPCL_Spot!S80+GT_NG!S80+GT_Spot!S80+Bawana_NG!S80+Bawana_RLNG!S80+Bawana_Spot!S80</f>
        <v>21.047612436314459</v>
      </c>
      <c r="M80" s="195">
        <f t="shared" si="9"/>
        <v>-2.7612436314459643E-2</v>
      </c>
      <c r="N80" s="194">
        <f>PPCL_NG!M80+PPCL_Spot!M80+GT_NG!M80+GT_Spot!M80+Bawana_NG!M80+Bawana_RLNG!M80+Bawana_Spot!M80</f>
        <v>80.31</v>
      </c>
      <c r="O80" s="194">
        <f>PPCL_NG!T80+PPCL_Spot!T80+GT_NG!T80+GT_Spot!T80+Bawana_NG!T80+Bawana_RLNG!T80+Bawana_Spot!T80</f>
        <v>80.457578598330826</v>
      </c>
      <c r="P80" s="195">
        <f t="shared" si="10"/>
        <v>-0.14757859833082421</v>
      </c>
      <c r="Q80" s="195">
        <f t="shared" si="11"/>
        <v>-0.46999999999999975</v>
      </c>
    </row>
    <row r="81" spans="1:17">
      <c r="A81" s="34" t="s">
        <v>123</v>
      </c>
      <c r="B81" s="194">
        <f>PPCL_NG!I81+PPCL_Spot!I81+GT_NG!I81+GT_Spot!I81+Bawana_NG!I81+Bawana_RLNG!I81+Bawana_Spot!I81</f>
        <v>96.31</v>
      </c>
      <c r="C81" s="194">
        <f>PPCL_NG!P81+PPCL_Spot!P81+GT_NG!P81+GT_Spot!P81+Bawana_NG!P81+Bawana_RLNG!P81+Bawana_Spot!P81</f>
        <v>96.498689444161357</v>
      </c>
      <c r="D81" s="195">
        <f t="shared" si="6"/>
        <v>-0.18868944416135491</v>
      </c>
      <c r="E81" s="194">
        <f>PPCL_NG!J81+PPCL_Spot!J81+GT_NG!J81+GT_Spot!J81+Bawana_NG!J81+Bawana_RLNG!J81+Bawana_Spot!J81</f>
        <v>115.63</v>
      </c>
      <c r="F81" s="194">
        <f>PPCL_NG!Q81+PPCL_Spot!Q81+GT_NG!Q81+GT_Spot!Q81+Bawana_NG!Q81+Bawana_RLNG!Q81+Bawana_Spot!Q81</f>
        <v>115.73564490489613</v>
      </c>
      <c r="G81" s="195">
        <f t="shared" si="7"/>
        <v>-0.10564490489613831</v>
      </c>
      <c r="H81" s="194">
        <f>PPCL_NG!K81+PPCL_Spot!K81+GT_NG!K81+GT_Spot!K81+Bawana_NG!K81+Bawana_RLNG!K81+Bawana_Spot!K81</f>
        <v>5.75</v>
      </c>
      <c r="I81" s="194">
        <f>PPCL_NG!R81+PPCL_Spot!R81+GT_NG!R81+GT_Spot!R81+Bawana_NG!R81+Bawana_RLNG!R81+Bawana_Spot!R81</f>
        <v>5.7497971852844696</v>
      </c>
      <c r="J81" s="195">
        <f t="shared" si="8"/>
        <v>2.0281471553040831E-4</v>
      </c>
      <c r="K81" s="194">
        <f>PPCL_NG!L81+PPCL_Spot!L81+GT_NG!L81+GT_Spot!L81+Bawana_NG!L81+Bawana_RLNG!L81+Bawana_Spot!L81</f>
        <v>20.72</v>
      </c>
      <c r="L81" s="194">
        <f>PPCL_NG!S81+PPCL_Spot!S81+GT_NG!S81+GT_Spot!S81+Bawana_NG!S81+Bawana_RLNG!S81+Bawana_Spot!S81</f>
        <v>20.747757761800521</v>
      </c>
      <c r="M81" s="195">
        <f t="shared" si="9"/>
        <v>-2.7757761800522474E-2</v>
      </c>
      <c r="N81" s="194">
        <f>PPCL_NG!M81+PPCL_Spot!M81+GT_NG!M81+GT_Spot!M81+Bawana_NG!M81+Bawana_RLNG!M81+Bawana_Spot!M81</f>
        <v>79.22</v>
      </c>
      <c r="O81" s="194">
        <f>PPCL_NG!T81+PPCL_Spot!T81+GT_NG!T81+GT_Spot!T81+Bawana_NG!T81+Bawana_RLNG!T81+Bawana_Spot!T81</f>
        <v>79.368110703857511</v>
      </c>
      <c r="P81" s="195">
        <f t="shared" si="10"/>
        <v>-0.14811070385751179</v>
      </c>
      <c r="Q81" s="195">
        <f t="shared" si="11"/>
        <v>-0.46999999999999709</v>
      </c>
    </row>
    <row r="82" spans="1:17">
      <c r="A82" s="34" t="s">
        <v>124</v>
      </c>
      <c r="B82" s="194">
        <f>PPCL_NG!I82+PPCL_Spot!I82+GT_NG!I82+GT_Spot!I82+Bawana_NG!I82+Bawana_RLNG!I82+Bawana_Spot!I82</f>
        <v>96.31</v>
      </c>
      <c r="C82" s="194">
        <f>PPCL_NG!P82+PPCL_Spot!P82+GT_NG!P82+GT_Spot!P82+Bawana_NG!P82+Bawana_RLNG!P82+Bawana_Spot!P82</f>
        <v>96.498689444161357</v>
      </c>
      <c r="D82" s="195">
        <f t="shared" si="6"/>
        <v>-0.18868944416135491</v>
      </c>
      <c r="E82" s="194">
        <f>PPCL_NG!J82+PPCL_Spot!J82+GT_NG!J82+GT_Spot!J82+Bawana_NG!J82+Bawana_RLNG!J82+Bawana_Spot!J82</f>
        <v>115.63</v>
      </c>
      <c r="F82" s="194">
        <f>PPCL_NG!Q82+PPCL_Spot!Q82+GT_NG!Q82+GT_Spot!Q82+Bawana_NG!Q82+Bawana_RLNG!Q82+Bawana_Spot!Q82</f>
        <v>115.73564490489613</v>
      </c>
      <c r="G82" s="195">
        <f t="shared" si="7"/>
        <v>-0.10564490489613831</v>
      </c>
      <c r="H82" s="194">
        <f>PPCL_NG!K82+PPCL_Spot!K82+GT_NG!K82+GT_Spot!K82+Bawana_NG!K82+Bawana_RLNG!K82+Bawana_Spot!K82</f>
        <v>5.75</v>
      </c>
      <c r="I82" s="194">
        <f>PPCL_NG!R82+PPCL_Spot!R82+GT_NG!R82+GT_Spot!R82+Bawana_NG!R82+Bawana_RLNG!R82+Bawana_Spot!R82</f>
        <v>5.7497971852844696</v>
      </c>
      <c r="J82" s="195">
        <f t="shared" si="8"/>
        <v>2.0281471553040831E-4</v>
      </c>
      <c r="K82" s="194">
        <f>PPCL_NG!L82+PPCL_Spot!L82+GT_NG!L82+GT_Spot!L82+Bawana_NG!L82+Bawana_RLNG!L82+Bawana_Spot!L82</f>
        <v>20.72</v>
      </c>
      <c r="L82" s="194">
        <f>PPCL_NG!S82+PPCL_Spot!S82+GT_NG!S82+GT_Spot!S82+Bawana_NG!S82+Bawana_RLNG!S82+Bawana_Spot!S82</f>
        <v>20.747757761800521</v>
      </c>
      <c r="M82" s="195">
        <f t="shared" si="9"/>
        <v>-2.7757761800522474E-2</v>
      </c>
      <c r="N82" s="194">
        <f>PPCL_NG!M82+PPCL_Spot!M82+GT_NG!M82+GT_Spot!M82+Bawana_NG!M82+Bawana_RLNG!M82+Bawana_Spot!M82</f>
        <v>79.22</v>
      </c>
      <c r="O82" s="194">
        <f>PPCL_NG!T82+PPCL_Spot!T82+GT_NG!T82+GT_Spot!T82+Bawana_NG!T82+Bawana_RLNG!T82+Bawana_Spot!T82</f>
        <v>79.368110703857511</v>
      </c>
      <c r="P82" s="195">
        <f t="shared" si="10"/>
        <v>-0.14811070385751179</v>
      </c>
      <c r="Q82" s="195">
        <f t="shared" si="11"/>
        <v>-0.46999999999999709</v>
      </c>
    </row>
    <row r="83" spans="1:17">
      <c r="A83" s="34" t="s">
        <v>125</v>
      </c>
      <c r="B83" s="194">
        <f>PPCL_NG!I83+PPCL_Spot!I83+GT_NG!I83+GT_Spot!I83+Bawana_NG!I83+Bawana_RLNG!I83+Bawana_Spot!I83</f>
        <v>111.67</v>
      </c>
      <c r="C83" s="194">
        <f>PPCL_NG!P83+PPCL_Spot!P83+GT_NG!P83+GT_Spot!P83+Bawana_NG!P83+Bawana_RLNG!P83+Bawana_Spot!P83</f>
        <v>111.8616060961313</v>
      </c>
      <c r="D83" s="195">
        <f t="shared" si="6"/>
        <v>-0.19160609613129509</v>
      </c>
      <c r="E83" s="194">
        <f>PPCL_NG!J83+PPCL_Spot!J83+GT_NG!J83+GT_Spot!J83+Bawana_NG!J83+Bawana_RLNG!J83+Bawana_Spot!J83</f>
        <v>119.56</v>
      </c>
      <c r="F83" s="194">
        <f>PPCL_NG!Q83+PPCL_Spot!Q83+GT_NG!Q83+GT_Spot!Q83+Bawana_NG!Q83+Bawana_RLNG!Q83+Bawana_Spot!Q83</f>
        <v>119.669449003517</v>
      </c>
      <c r="G83" s="195">
        <f t="shared" si="7"/>
        <v>-0.10944900351699971</v>
      </c>
      <c r="H83" s="194">
        <f>PPCL_NG!K83+PPCL_Spot!K83+GT_NG!K83+GT_Spot!K83+Bawana_NG!K83+Bawana_RLNG!K83+Bawana_Spot!K83</f>
        <v>5.75</v>
      </c>
      <c r="I83" s="194">
        <f>PPCL_NG!R83+PPCL_Spot!R83+GT_NG!R83+GT_Spot!R83+Bawana_NG!R83+Bawana_RLNG!R83+Bawana_Spot!R83</f>
        <v>5.75</v>
      </c>
      <c r="J83" s="195">
        <f t="shared" si="8"/>
        <v>0</v>
      </c>
      <c r="K83" s="194">
        <f>PPCL_NG!L83+PPCL_Spot!L83+GT_NG!L83+GT_Spot!L83+Bawana_NG!L83+Bawana_RLNG!L83+Bawana_Spot!L83</f>
        <v>20.72</v>
      </c>
      <c r="L83" s="194">
        <f>PPCL_NG!S83+PPCL_Spot!S83+GT_NG!S83+GT_Spot!S83+Bawana_NG!S83+Bawana_RLNG!S83+Bawana_Spot!S83</f>
        <v>20.74841735052755</v>
      </c>
      <c r="M83" s="195">
        <f t="shared" si="9"/>
        <v>-2.8417350527551122E-2</v>
      </c>
      <c r="N83" s="194">
        <f>PPCL_NG!M83+PPCL_Spot!M83+GT_NG!M83+GT_Spot!M83+Bawana_NG!M83+Bawana_RLNG!M83+Bawana_Spot!M83</f>
        <v>59.92</v>
      </c>
      <c r="O83" s="194">
        <f>PPCL_NG!T83+PPCL_Spot!T83+GT_NG!T83+GT_Spot!T83+Bawana_NG!T83+Bawana_RLNG!T83+Bawana_Spot!T83</f>
        <v>60.070527549824149</v>
      </c>
      <c r="P83" s="195">
        <f t="shared" si="10"/>
        <v>-0.1505275498241474</v>
      </c>
      <c r="Q83" s="195">
        <f t="shared" si="11"/>
        <v>-0.47999999999999332</v>
      </c>
    </row>
    <row r="84" spans="1:17">
      <c r="A84" s="34" t="s">
        <v>126</v>
      </c>
      <c r="B84" s="194">
        <f>PPCL_NG!I84+PPCL_Spot!I84+GT_NG!I84+GT_Spot!I84+Bawana_NG!I84+Bawana_RLNG!I84+Bawana_Spot!I84</f>
        <v>111.67</v>
      </c>
      <c r="C84" s="194">
        <f>PPCL_NG!P84+PPCL_Spot!P84+GT_NG!P84+GT_Spot!P84+Bawana_NG!P84+Bawana_RLNG!P84+Bawana_Spot!P84</f>
        <v>111.8616060961313</v>
      </c>
      <c r="D84" s="195">
        <f t="shared" si="6"/>
        <v>-0.19160609613129509</v>
      </c>
      <c r="E84" s="194">
        <f>PPCL_NG!J84+PPCL_Spot!J84+GT_NG!J84+GT_Spot!J84+Bawana_NG!J84+Bawana_RLNG!J84+Bawana_Spot!J84</f>
        <v>119.56</v>
      </c>
      <c r="F84" s="194">
        <f>PPCL_NG!Q84+PPCL_Spot!Q84+GT_NG!Q84+GT_Spot!Q84+Bawana_NG!Q84+Bawana_RLNG!Q84+Bawana_Spot!Q84</f>
        <v>119.669449003517</v>
      </c>
      <c r="G84" s="195">
        <f t="shared" si="7"/>
        <v>-0.10944900351699971</v>
      </c>
      <c r="H84" s="194">
        <f>PPCL_NG!K84+PPCL_Spot!K84+GT_NG!K84+GT_Spot!K84+Bawana_NG!K84+Bawana_RLNG!K84+Bawana_Spot!K84</f>
        <v>5.75</v>
      </c>
      <c r="I84" s="194">
        <f>PPCL_NG!R84+PPCL_Spot!R84+GT_NG!R84+GT_Spot!R84+Bawana_NG!R84+Bawana_RLNG!R84+Bawana_Spot!R84</f>
        <v>5.75</v>
      </c>
      <c r="J84" s="195">
        <f t="shared" si="8"/>
        <v>0</v>
      </c>
      <c r="K84" s="194">
        <f>PPCL_NG!L84+PPCL_Spot!L84+GT_NG!L84+GT_Spot!L84+Bawana_NG!L84+Bawana_RLNG!L84+Bawana_Spot!L84</f>
        <v>20.72</v>
      </c>
      <c r="L84" s="194">
        <f>PPCL_NG!S84+PPCL_Spot!S84+GT_NG!S84+GT_Spot!S84+Bawana_NG!S84+Bawana_RLNG!S84+Bawana_Spot!S84</f>
        <v>20.74841735052755</v>
      </c>
      <c r="M84" s="195">
        <f t="shared" si="9"/>
        <v>-2.8417350527551122E-2</v>
      </c>
      <c r="N84" s="194">
        <f>PPCL_NG!M84+PPCL_Spot!M84+GT_NG!M84+GT_Spot!M84+Bawana_NG!M84+Bawana_RLNG!M84+Bawana_Spot!M84</f>
        <v>59.92</v>
      </c>
      <c r="O84" s="194">
        <f>PPCL_NG!T84+PPCL_Spot!T84+GT_NG!T84+GT_Spot!T84+Bawana_NG!T84+Bawana_RLNG!T84+Bawana_Spot!T84</f>
        <v>60.070527549824149</v>
      </c>
      <c r="P84" s="195">
        <f t="shared" si="10"/>
        <v>-0.1505275498241474</v>
      </c>
      <c r="Q84" s="195">
        <f t="shared" si="11"/>
        <v>-0.47999999999999332</v>
      </c>
    </row>
    <row r="85" spans="1:17">
      <c r="A85" s="34" t="s">
        <v>127</v>
      </c>
      <c r="B85" s="194">
        <f>PPCL_NG!I85+PPCL_Spot!I85+GT_NG!I85+GT_Spot!I85+Bawana_NG!I85+Bawana_RLNG!I85+Bawana_Spot!I85</f>
        <v>113.23</v>
      </c>
      <c r="C85" s="194">
        <f>PPCL_NG!P85+PPCL_Spot!P85+GT_NG!P85+GT_Spot!P85+Bawana_NG!P85+Bawana_RLNG!P85+Bawana_Spot!P85</f>
        <v>113.42024180919414</v>
      </c>
      <c r="D85" s="195">
        <f t="shared" si="6"/>
        <v>-0.19024180919413425</v>
      </c>
      <c r="E85" s="194">
        <f>PPCL_NG!J85+PPCL_Spot!J85+GT_NG!J85+GT_Spot!J85+Bawana_NG!J85+Bawana_RLNG!J85+Bawana_Spot!J85</f>
        <v>125.38</v>
      </c>
      <c r="F85" s="194">
        <f>PPCL_NG!Q85+PPCL_Spot!Q85+GT_NG!Q85+GT_Spot!Q85+Bawana_NG!Q85+Bawana_RLNG!Q85+Bawana_Spot!Q85</f>
        <v>125.4878383204148</v>
      </c>
      <c r="G85" s="195">
        <f t="shared" si="7"/>
        <v>-0.10783832041479968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5.8399200136962852</v>
      </c>
      <c r="J85" s="195">
        <f t="shared" si="8"/>
        <v>7.9986303714640883E-5</v>
      </c>
      <c r="K85" s="194">
        <f>PPCL_NG!L85+PPCL_Spot!L85+GT_NG!L85+GT_Spot!L85+Bawana_NG!L85+Bawana_RLNG!L85+Bawana_Spot!L85</f>
        <v>21.02</v>
      </c>
      <c r="L85" s="194">
        <f>PPCL_NG!S85+PPCL_Spot!S85+GT_NG!S85+GT_Spot!S85+Bawana_NG!S85+Bawana_RLNG!S85+Bawana_Spot!S85</f>
        <v>21.04815712111478</v>
      </c>
      <c r="M85" s="195">
        <f t="shared" si="9"/>
        <v>-2.8157121114780637E-2</v>
      </c>
      <c r="N85" s="194">
        <f>PPCL_NG!M85+PPCL_Spot!M85+GT_NG!M85+GT_Spot!M85+Bawana_NG!M85+Bawana_RLNG!M85+Bawana_Spot!M85</f>
        <v>60.7</v>
      </c>
      <c r="O85" s="194">
        <f>PPCL_NG!T85+PPCL_Spot!T85+GT_NG!T85+GT_Spot!T85+Bawana_NG!T85+Bawana_RLNG!T85+Bawana_Spot!T85</f>
        <v>60.849842735580019</v>
      </c>
      <c r="P85" s="195">
        <f t="shared" si="10"/>
        <v>-0.14984273558001604</v>
      </c>
      <c r="Q85" s="195">
        <f t="shared" si="11"/>
        <v>-0.47600000000001597</v>
      </c>
    </row>
    <row r="86" spans="1:17">
      <c r="A86" s="34" t="s">
        <v>128</v>
      </c>
      <c r="B86" s="194">
        <f>PPCL_NG!I86+PPCL_Spot!I86+GT_NG!I86+GT_Spot!I86+Bawana_NG!I86+Bawana_RLNG!I86+Bawana_Spot!I86</f>
        <v>113.23</v>
      </c>
      <c r="C86" s="194">
        <f>PPCL_NG!P86+PPCL_Spot!P86+GT_NG!P86+GT_Spot!P86+Bawana_NG!P86+Bawana_RLNG!P86+Bawana_Spot!P86</f>
        <v>113.42024180919414</v>
      </c>
      <c r="D86" s="195">
        <f t="shared" si="6"/>
        <v>-0.19024180919413425</v>
      </c>
      <c r="E86" s="194">
        <f>PPCL_NG!J86+PPCL_Spot!J86+GT_NG!J86+GT_Spot!J86+Bawana_NG!J86+Bawana_RLNG!J86+Bawana_Spot!J86</f>
        <v>125.38</v>
      </c>
      <c r="F86" s="194">
        <f>PPCL_NG!Q86+PPCL_Spot!Q86+GT_NG!Q86+GT_Spot!Q86+Bawana_NG!Q86+Bawana_RLNG!Q86+Bawana_Spot!Q86</f>
        <v>125.4878383204148</v>
      </c>
      <c r="G86" s="195">
        <f t="shared" si="7"/>
        <v>-0.10783832041479968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5.8399200136962852</v>
      </c>
      <c r="J86" s="195">
        <f t="shared" si="8"/>
        <v>7.9986303714640883E-5</v>
      </c>
      <c r="K86" s="194">
        <f>PPCL_NG!L86+PPCL_Spot!L86+GT_NG!L86+GT_Spot!L86+Bawana_NG!L86+Bawana_RLNG!L86+Bawana_Spot!L86</f>
        <v>21.02</v>
      </c>
      <c r="L86" s="194">
        <f>PPCL_NG!S86+PPCL_Spot!S86+GT_NG!S86+GT_Spot!S86+Bawana_NG!S86+Bawana_RLNG!S86+Bawana_Spot!S86</f>
        <v>21.04815712111478</v>
      </c>
      <c r="M86" s="195">
        <f t="shared" si="9"/>
        <v>-2.8157121114780637E-2</v>
      </c>
      <c r="N86" s="194">
        <f>PPCL_NG!M86+PPCL_Spot!M86+GT_NG!M86+GT_Spot!M86+Bawana_NG!M86+Bawana_RLNG!M86+Bawana_Spot!M86</f>
        <v>60.7</v>
      </c>
      <c r="O86" s="194">
        <f>PPCL_NG!T86+PPCL_Spot!T86+GT_NG!T86+GT_Spot!T86+Bawana_NG!T86+Bawana_RLNG!T86+Bawana_Spot!T86</f>
        <v>60.849842735580019</v>
      </c>
      <c r="P86" s="195">
        <f t="shared" si="10"/>
        <v>-0.14984273558001604</v>
      </c>
      <c r="Q86" s="195">
        <f t="shared" si="11"/>
        <v>-0.47600000000001597</v>
      </c>
    </row>
    <row r="87" spans="1:17">
      <c r="A87" s="34" t="s">
        <v>129</v>
      </c>
      <c r="B87" s="194">
        <f>PPCL_NG!I87+PPCL_Spot!I87+GT_NG!I87+GT_Spot!I87+Bawana_NG!I87+Bawana_RLNG!I87+Bawana_Spot!I87</f>
        <v>113.23</v>
      </c>
      <c r="C87" s="194">
        <f>PPCL_NG!P87+PPCL_Spot!P87+GT_NG!P87+GT_Spot!P87+Bawana_NG!P87+Bawana_RLNG!P87+Bawana_Spot!P87</f>
        <v>113.42024180919414</v>
      </c>
      <c r="D87" s="195">
        <f t="shared" si="6"/>
        <v>-0.19024180919413425</v>
      </c>
      <c r="E87" s="194">
        <f>PPCL_NG!J87+PPCL_Spot!J87+GT_NG!J87+GT_Spot!J87+Bawana_NG!J87+Bawana_RLNG!J87+Bawana_Spot!J87</f>
        <v>125.38</v>
      </c>
      <c r="F87" s="194">
        <f>PPCL_NG!Q87+PPCL_Spot!Q87+GT_NG!Q87+GT_Spot!Q87+Bawana_NG!Q87+Bawana_RLNG!Q87+Bawana_Spot!Q87</f>
        <v>125.4878383204148</v>
      </c>
      <c r="G87" s="195">
        <f t="shared" si="7"/>
        <v>-0.10783832041479968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5.8399200136962852</v>
      </c>
      <c r="J87" s="195">
        <f t="shared" si="8"/>
        <v>7.9986303714640883E-5</v>
      </c>
      <c r="K87" s="194">
        <f>PPCL_NG!L87+PPCL_Spot!L87+GT_NG!L87+GT_Spot!L87+Bawana_NG!L87+Bawana_RLNG!L87+Bawana_Spot!L87</f>
        <v>21.02</v>
      </c>
      <c r="L87" s="194">
        <f>PPCL_NG!S87+PPCL_Spot!S87+GT_NG!S87+GT_Spot!S87+Bawana_NG!S87+Bawana_RLNG!S87+Bawana_Spot!S87</f>
        <v>21.04815712111478</v>
      </c>
      <c r="M87" s="195">
        <f t="shared" si="9"/>
        <v>-2.8157121114780637E-2</v>
      </c>
      <c r="N87" s="194">
        <f>PPCL_NG!M87+PPCL_Spot!M87+GT_NG!M87+GT_Spot!M87+Bawana_NG!M87+Bawana_RLNG!M87+Bawana_Spot!M87</f>
        <v>60.7</v>
      </c>
      <c r="O87" s="194">
        <f>PPCL_NG!T87+PPCL_Spot!T87+GT_NG!T87+GT_Spot!T87+Bawana_NG!T87+Bawana_RLNG!T87+Bawana_Spot!T87</f>
        <v>60.849842735580019</v>
      </c>
      <c r="P87" s="195">
        <f t="shared" si="10"/>
        <v>-0.14984273558001604</v>
      </c>
      <c r="Q87" s="195">
        <f t="shared" si="11"/>
        <v>-0.47600000000001597</v>
      </c>
    </row>
    <row r="88" spans="1:17">
      <c r="A88" s="34" t="s">
        <v>130</v>
      </c>
      <c r="B88" s="194">
        <f>PPCL_NG!I88+PPCL_Spot!I88+GT_NG!I88+GT_Spot!I88+Bawana_NG!I88+Bawana_RLNG!I88+Bawana_Spot!I88</f>
        <v>113.23</v>
      </c>
      <c r="C88" s="194">
        <f>PPCL_NG!P88+PPCL_Spot!P88+GT_NG!P88+GT_Spot!P88+Bawana_NG!P88+Bawana_RLNG!P88+Bawana_Spot!P88</f>
        <v>113.42024180919414</v>
      </c>
      <c r="D88" s="195">
        <f t="shared" si="6"/>
        <v>-0.19024180919413425</v>
      </c>
      <c r="E88" s="194">
        <f>PPCL_NG!J88+PPCL_Spot!J88+GT_NG!J88+GT_Spot!J88+Bawana_NG!J88+Bawana_RLNG!J88+Bawana_Spot!J88</f>
        <v>125.38</v>
      </c>
      <c r="F88" s="194">
        <f>PPCL_NG!Q88+PPCL_Spot!Q88+GT_NG!Q88+GT_Spot!Q88+Bawana_NG!Q88+Bawana_RLNG!Q88+Bawana_Spot!Q88</f>
        <v>125.4878383204148</v>
      </c>
      <c r="G88" s="195">
        <f t="shared" si="7"/>
        <v>-0.10783832041479968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5.8399200136962852</v>
      </c>
      <c r="J88" s="195">
        <f t="shared" si="8"/>
        <v>7.9986303714640883E-5</v>
      </c>
      <c r="K88" s="194">
        <f>PPCL_NG!L88+PPCL_Spot!L88+GT_NG!L88+GT_Spot!L88+Bawana_NG!L88+Bawana_RLNG!L88+Bawana_Spot!L88</f>
        <v>21.02</v>
      </c>
      <c r="L88" s="194">
        <f>PPCL_NG!S88+PPCL_Spot!S88+GT_NG!S88+GT_Spot!S88+Bawana_NG!S88+Bawana_RLNG!S88+Bawana_Spot!S88</f>
        <v>21.04815712111478</v>
      </c>
      <c r="M88" s="195">
        <f t="shared" si="9"/>
        <v>-2.8157121114780637E-2</v>
      </c>
      <c r="N88" s="194">
        <f>PPCL_NG!M88+PPCL_Spot!M88+GT_NG!M88+GT_Spot!M88+Bawana_NG!M88+Bawana_RLNG!M88+Bawana_Spot!M88</f>
        <v>60.7</v>
      </c>
      <c r="O88" s="194">
        <f>PPCL_NG!T88+PPCL_Spot!T88+GT_NG!T88+GT_Spot!T88+Bawana_NG!T88+Bawana_RLNG!T88+Bawana_Spot!T88</f>
        <v>60.849842735580019</v>
      </c>
      <c r="P88" s="195">
        <f t="shared" si="10"/>
        <v>-0.14984273558001604</v>
      </c>
      <c r="Q88" s="195">
        <f t="shared" si="11"/>
        <v>-0.47600000000001597</v>
      </c>
    </row>
    <row r="89" spans="1:17">
      <c r="A89" s="34" t="s">
        <v>131</v>
      </c>
      <c r="B89" s="194">
        <f>PPCL_NG!I89+PPCL_Spot!I89+GT_NG!I89+GT_Spot!I89+Bawana_NG!I89+Bawana_RLNG!I89+Bawana_Spot!I89</f>
        <v>113.23</v>
      </c>
      <c r="C89" s="194">
        <f>PPCL_NG!P89+PPCL_Spot!P89+GT_NG!P89+GT_Spot!P89+Bawana_NG!P89+Bawana_RLNG!P89+Bawana_Spot!P89</f>
        <v>113.42024180919414</v>
      </c>
      <c r="D89" s="195">
        <f t="shared" si="6"/>
        <v>-0.19024180919413425</v>
      </c>
      <c r="E89" s="194">
        <f>PPCL_NG!J89+PPCL_Spot!J89+GT_NG!J89+GT_Spot!J89+Bawana_NG!J89+Bawana_RLNG!J89+Bawana_Spot!J89</f>
        <v>125.38</v>
      </c>
      <c r="F89" s="194">
        <f>PPCL_NG!Q89+PPCL_Spot!Q89+GT_NG!Q89+GT_Spot!Q89+Bawana_NG!Q89+Bawana_RLNG!Q89+Bawana_Spot!Q89</f>
        <v>125.4878383204148</v>
      </c>
      <c r="G89" s="195">
        <f t="shared" si="7"/>
        <v>-0.10783832041479968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5.8399200136962852</v>
      </c>
      <c r="J89" s="195">
        <f t="shared" si="8"/>
        <v>7.9986303714640883E-5</v>
      </c>
      <c r="K89" s="194">
        <f>PPCL_NG!L89+PPCL_Spot!L89+GT_NG!L89+GT_Spot!L89+Bawana_NG!L89+Bawana_RLNG!L89+Bawana_Spot!L89</f>
        <v>21.02</v>
      </c>
      <c r="L89" s="194">
        <f>PPCL_NG!S89+PPCL_Spot!S89+GT_NG!S89+GT_Spot!S89+Bawana_NG!S89+Bawana_RLNG!S89+Bawana_Spot!S89</f>
        <v>21.04815712111478</v>
      </c>
      <c r="M89" s="195">
        <f t="shared" si="9"/>
        <v>-2.8157121114780637E-2</v>
      </c>
      <c r="N89" s="194">
        <f>PPCL_NG!M89+PPCL_Spot!M89+GT_NG!M89+GT_Spot!M89+Bawana_NG!M89+Bawana_RLNG!M89+Bawana_Spot!M89</f>
        <v>60.7</v>
      </c>
      <c r="O89" s="194">
        <f>PPCL_NG!T89+PPCL_Spot!T89+GT_NG!T89+GT_Spot!T89+Bawana_NG!T89+Bawana_RLNG!T89+Bawana_Spot!T89</f>
        <v>60.849842735580019</v>
      </c>
      <c r="P89" s="195">
        <f t="shared" si="10"/>
        <v>-0.14984273558001604</v>
      </c>
      <c r="Q89" s="195">
        <f t="shared" si="11"/>
        <v>-0.47600000000001597</v>
      </c>
    </row>
    <row r="90" spans="1:17">
      <c r="A90" s="34" t="s">
        <v>132</v>
      </c>
      <c r="B90" s="194">
        <f>PPCL_NG!I90+PPCL_Spot!I90+GT_NG!I90+GT_Spot!I90+Bawana_NG!I90+Bawana_RLNG!I90+Bawana_Spot!I90</f>
        <v>113.23</v>
      </c>
      <c r="C90" s="194">
        <f>PPCL_NG!P90+PPCL_Spot!P90+GT_NG!P90+GT_Spot!P90+Bawana_NG!P90+Bawana_RLNG!P90+Bawana_Spot!P90</f>
        <v>113.42024180919414</v>
      </c>
      <c r="D90" s="195">
        <f t="shared" si="6"/>
        <v>-0.19024180919413425</v>
      </c>
      <c r="E90" s="194">
        <f>PPCL_NG!J90+PPCL_Spot!J90+GT_NG!J90+GT_Spot!J90+Bawana_NG!J90+Bawana_RLNG!J90+Bawana_Spot!J90</f>
        <v>125.38</v>
      </c>
      <c r="F90" s="194">
        <f>PPCL_NG!Q90+PPCL_Spot!Q90+GT_NG!Q90+GT_Spot!Q90+Bawana_NG!Q90+Bawana_RLNG!Q90+Bawana_Spot!Q90</f>
        <v>125.4878383204148</v>
      </c>
      <c r="G90" s="195">
        <f t="shared" si="7"/>
        <v>-0.10783832041479968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5.8399200136962852</v>
      </c>
      <c r="J90" s="195">
        <f t="shared" si="8"/>
        <v>7.9986303714640883E-5</v>
      </c>
      <c r="K90" s="194">
        <f>PPCL_NG!L90+PPCL_Spot!L90+GT_NG!L90+GT_Spot!L90+Bawana_NG!L90+Bawana_RLNG!L90+Bawana_Spot!L90</f>
        <v>21.02</v>
      </c>
      <c r="L90" s="194">
        <f>PPCL_NG!S90+PPCL_Spot!S90+GT_NG!S90+GT_Spot!S90+Bawana_NG!S90+Bawana_RLNG!S90+Bawana_Spot!S90</f>
        <v>21.04815712111478</v>
      </c>
      <c r="M90" s="195">
        <f t="shared" si="9"/>
        <v>-2.8157121114780637E-2</v>
      </c>
      <c r="N90" s="194">
        <f>PPCL_NG!M90+PPCL_Spot!M90+GT_NG!M90+GT_Spot!M90+Bawana_NG!M90+Bawana_RLNG!M90+Bawana_Spot!M90</f>
        <v>60.7</v>
      </c>
      <c r="O90" s="194">
        <f>PPCL_NG!T90+PPCL_Spot!T90+GT_NG!T90+GT_Spot!T90+Bawana_NG!T90+Bawana_RLNG!T90+Bawana_Spot!T90</f>
        <v>60.849842735580019</v>
      </c>
      <c r="P90" s="195">
        <f t="shared" si="10"/>
        <v>-0.14984273558001604</v>
      </c>
      <c r="Q90" s="195">
        <f t="shared" si="11"/>
        <v>-0.47600000000001597</v>
      </c>
    </row>
    <row r="91" spans="1:17">
      <c r="A91" s="34" t="s">
        <v>133</v>
      </c>
      <c r="B91" s="194">
        <f>PPCL_NG!I91+PPCL_Spot!I91+GT_NG!I91+GT_Spot!I91+Bawana_NG!I91+Bawana_RLNG!I91+Bawana_Spot!I91</f>
        <v>113.23</v>
      </c>
      <c r="C91" s="194">
        <f>PPCL_NG!P91+PPCL_Spot!P91+GT_NG!P91+GT_Spot!P91+Bawana_NG!P91+Bawana_RLNG!P91+Bawana_Spot!P91</f>
        <v>113.42024180919414</v>
      </c>
      <c r="D91" s="195">
        <f t="shared" si="6"/>
        <v>-0.19024180919413425</v>
      </c>
      <c r="E91" s="194">
        <f>PPCL_NG!J91+PPCL_Spot!J91+GT_NG!J91+GT_Spot!J91+Bawana_NG!J91+Bawana_RLNG!J91+Bawana_Spot!J91</f>
        <v>125.38</v>
      </c>
      <c r="F91" s="194">
        <f>PPCL_NG!Q91+PPCL_Spot!Q91+GT_NG!Q91+GT_Spot!Q91+Bawana_NG!Q91+Bawana_RLNG!Q91+Bawana_Spot!Q91</f>
        <v>125.4878383204148</v>
      </c>
      <c r="G91" s="195">
        <f t="shared" si="7"/>
        <v>-0.10783832041479968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5.8399200136962852</v>
      </c>
      <c r="J91" s="195">
        <f t="shared" si="8"/>
        <v>7.9986303714640883E-5</v>
      </c>
      <c r="K91" s="194">
        <f>PPCL_NG!L91+PPCL_Spot!L91+GT_NG!L91+GT_Spot!L91+Bawana_NG!L91+Bawana_RLNG!L91+Bawana_Spot!L91</f>
        <v>21.02</v>
      </c>
      <c r="L91" s="194">
        <f>PPCL_NG!S91+PPCL_Spot!S91+GT_NG!S91+GT_Spot!S91+Bawana_NG!S91+Bawana_RLNG!S91+Bawana_Spot!S91</f>
        <v>21.04815712111478</v>
      </c>
      <c r="M91" s="195">
        <f t="shared" si="9"/>
        <v>-2.8157121114780637E-2</v>
      </c>
      <c r="N91" s="194">
        <f>PPCL_NG!M91+PPCL_Spot!M91+GT_NG!M91+GT_Spot!M91+Bawana_NG!M91+Bawana_RLNG!M91+Bawana_Spot!M91</f>
        <v>60.7</v>
      </c>
      <c r="O91" s="194">
        <f>PPCL_NG!T91+PPCL_Spot!T91+GT_NG!T91+GT_Spot!T91+Bawana_NG!T91+Bawana_RLNG!T91+Bawana_Spot!T91</f>
        <v>60.849842735580019</v>
      </c>
      <c r="P91" s="195">
        <f t="shared" si="10"/>
        <v>-0.14984273558001604</v>
      </c>
      <c r="Q91" s="195">
        <f t="shared" si="11"/>
        <v>-0.47600000000001597</v>
      </c>
    </row>
    <row r="92" spans="1:17">
      <c r="A92" s="34" t="s">
        <v>134</v>
      </c>
      <c r="B92" s="194">
        <f>PPCL_NG!I92+PPCL_Spot!I92+GT_NG!I92+GT_Spot!I92+Bawana_NG!I92+Bawana_RLNG!I92+Bawana_Spot!I92</f>
        <v>113.23</v>
      </c>
      <c r="C92" s="194">
        <f>PPCL_NG!P92+PPCL_Spot!P92+GT_NG!P92+GT_Spot!P92+Bawana_NG!P92+Bawana_RLNG!P92+Bawana_Spot!P92</f>
        <v>113.42024180919414</v>
      </c>
      <c r="D92" s="195">
        <f t="shared" si="6"/>
        <v>-0.19024180919413425</v>
      </c>
      <c r="E92" s="194">
        <f>PPCL_NG!J92+PPCL_Spot!J92+GT_NG!J92+GT_Spot!J92+Bawana_NG!J92+Bawana_RLNG!J92+Bawana_Spot!J92</f>
        <v>125.38</v>
      </c>
      <c r="F92" s="194">
        <f>PPCL_NG!Q92+PPCL_Spot!Q92+GT_NG!Q92+GT_Spot!Q92+Bawana_NG!Q92+Bawana_RLNG!Q92+Bawana_Spot!Q92</f>
        <v>125.4878383204148</v>
      </c>
      <c r="G92" s="195">
        <f t="shared" si="7"/>
        <v>-0.10783832041479968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5.8399200136962852</v>
      </c>
      <c r="J92" s="195">
        <f t="shared" si="8"/>
        <v>7.9986303714640883E-5</v>
      </c>
      <c r="K92" s="194">
        <f>PPCL_NG!L92+PPCL_Spot!L92+GT_NG!L92+GT_Spot!L92+Bawana_NG!L92+Bawana_RLNG!L92+Bawana_Spot!L92</f>
        <v>21.02</v>
      </c>
      <c r="L92" s="194">
        <f>PPCL_NG!S92+PPCL_Spot!S92+GT_NG!S92+GT_Spot!S92+Bawana_NG!S92+Bawana_RLNG!S92+Bawana_Spot!S92</f>
        <v>21.04815712111478</v>
      </c>
      <c r="M92" s="195">
        <f t="shared" si="9"/>
        <v>-2.8157121114780637E-2</v>
      </c>
      <c r="N92" s="194">
        <f>PPCL_NG!M92+PPCL_Spot!M92+GT_NG!M92+GT_Spot!M92+Bawana_NG!M92+Bawana_RLNG!M92+Bawana_Spot!M92</f>
        <v>60.7</v>
      </c>
      <c r="O92" s="194">
        <f>PPCL_NG!T92+PPCL_Spot!T92+GT_NG!T92+GT_Spot!T92+Bawana_NG!T92+Bawana_RLNG!T92+Bawana_Spot!T92</f>
        <v>60.849842735580019</v>
      </c>
      <c r="P92" s="195">
        <f t="shared" si="10"/>
        <v>-0.14984273558001604</v>
      </c>
      <c r="Q92" s="195">
        <f t="shared" si="11"/>
        <v>-0.47600000000001597</v>
      </c>
    </row>
    <row r="93" spans="1:17">
      <c r="A93" s="34" t="s">
        <v>135</v>
      </c>
      <c r="B93" s="194">
        <f>PPCL_NG!I93+PPCL_Spot!I93+GT_NG!I93+GT_Spot!I93+Bawana_NG!I93+Bawana_RLNG!I93+Bawana_Spot!I93</f>
        <v>113.23</v>
      </c>
      <c r="C93" s="194">
        <f>PPCL_NG!P93+PPCL_Spot!P93+GT_NG!P93+GT_Spot!P93+Bawana_NG!P93+Bawana_RLNG!P93+Bawana_Spot!P93</f>
        <v>113.42024180919414</v>
      </c>
      <c r="D93" s="195">
        <f t="shared" si="6"/>
        <v>-0.19024180919413425</v>
      </c>
      <c r="E93" s="194">
        <f>PPCL_NG!J93+PPCL_Spot!J93+GT_NG!J93+GT_Spot!J93+Bawana_NG!J93+Bawana_RLNG!J93+Bawana_Spot!J93</f>
        <v>125.38</v>
      </c>
      <c r="F93" s="194">
        <f>PPCL_NG!Q93+PPCL_Spot!Q93+GT_NG!Q93+GT_Spot!Q93+Bawana_NG!Q93+Bawana_RLNG!Q93+Bawana_Spot!Q93</f>
        <v>125.4878383204148</v>
      </c>
      <c r="G93" s="195">
        <f t="shared" si="7"/>
        <v>-0.10783832041479968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5.8399200136962852</v>
      </c>
      <c r="J93" s="195">
        <f t="shared" si="8"/>
        <v>7.9986303714640883E-5</v>
      </c>
      <c r="K93" s="194">
        <f>PPCL_NG!L93+PPCL_Spot!L93+GT_NG!L93+GT_Spot!L93+Bawana_NG!L93+Bawana_RLNG!L93+Bawana_Spot!L93</f>
        <v>21.02</v>
      </c>
      <c r="L93" s="194">
        <f>PPCL_NG!S93+PPCL_Spot!S93+GT_NG!S93+GT_Spot!S93+Bawana_NG!S93+Bawana_RLNG!S93+Bawana_Spot!S93</f>
        <v>21.04815712111478</v>
      </c>
      <c r="M93" s="195">
        <f t="shared" si="9"/>
        <v>-2.8157121114780637E-2</v>
      </c>
      <c r="N93" s="194">
        <f>PPCL_NG!M93+PPCL_Spot!M93+GT_NG!M93+GT_Spot!M93+Bawana_NG!M93+Bawana_RLNG!M93+Bawana_Spot!M93</f>
        <v>60.7</v>
      </c>
      <c r="O93" s="194">
        <f>PPCL_NG!T93+PPCL_Spot!T93+GT_NG!T93+GT_Spot!T93+Bawana_NG!T93+Bawana_RLNG!T93+Bawana_Spot!T93</f>
        <v>60.849842735580019</v>
      </c>
      <c r="P93" s="195">
        <f t="shared" si="10"/>
        <v>-0.14984273558001604</v>
      </c>
      <c r="Q93" s="195">
        <f t="shared" si="11"/>
        <v>-0.47600000000001597</v>
      </c>
    </row>
    <row r="94" spans="1:17">
      <c r="A94" s="34" t="s">
        <v>136</v>
      </c>
      <c r="B94" s="194">
        <f>PPCL_NG!I94+PPCL_Spot!I94+GT_NG!I94+GT_Spot!I94+Bawana_NG!I94+Bawana_RLNG!I94+Bawana_Spot!I94</f>
        <v>113.23</v>
      </c>
      <c r="C94" s="194">
        <f>PPCL_NG!P94+PPCL_Spot!P94+GT_NG!P94+GT_Spot!P94+Bawana_NG!P94+Bawana_RLNG!P94+Bawana_Spot!P94</f>
        <v>113.42024180919414</v>
      </c>
      <c r="D94" s="195">
        <f t="shared" si="6"/>
        <v>-0.19024180919413425</v>
      </c>
      <c r="E94" s="194">
        <f>PPCL_NG!J94+PPCL_Spot!J94+GT_NG!J94+GT_Spot!J94+Bawana_NG!J94+Bawana_RLNG!J94+Bawana_Spot!J94</f>
        <v>125.38</v>
      </c>
      <c r="F94" s="194">
        <f>PPCL_NG!Q94+PPCL_Spot!Q94+GT_NG!Q94+GT_Spot!Q94+Bawana_NG!Q94+Bawana_RLNG!Q94+Bawana_Spot!Q94</f>
        <v>125.4878383204148</v>
      </c>
      <c r="G94" s="195">
        <f t="shared" si="7"/>
        <v>-0.10783832041479968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5.8399200136962852</v>
      </c>
      <c r="J94" s="195">
        <f t="shared" si="8"/>
        <v>7.9986303714640883E-5</v>
      </c>
      <c r="K94" s="194">
        <f>PPCL_NG!L94+PPCL_Spot!L94+GT_NG!L94+GT_Spot!L94+Bawana_NG!L94+Bawana_RLNG!L94+Bawana_Spot!L94</f>
        <v>21.02</v>
      </c>
      <c r="L94" s="194">
        <f>PPCL_NG!S94+PPCL_Spot!S94+GT_NG!S94+GT_Spot!S94+Bawana_NG!S94+Bawana_RLNG!S94+Bawana_Spot!S94</f>
        <v>21.04815712111478</v>
      </c>
      <c r="M94" s="195">
        <f t="shared" si="9"/>
        <v>-2.8157121114780637E-2</v>
      </c>
      <c r="N94" s="194">
        <f>PPCL_NG!M94+PPCL_Spot!M94+GT_NG!M94+GT_Spot!M94+Bawana_NG!M94+Bawana_RLNG!M94+Bawana_Spot!M94</f>
        <v>60.7</v>
      </c>
      <c r="O94" s="194">
        <f>PPCL_NG!T94+PPCL_Spot!T94+GT_NG!T94+GT_Spot!T94+Bawana_NG!T94+Bawana_RLNG!T94+Bawana_Spot!T94</f>
        <v>60.849842735580019</v>
      </c>
      <c r="P94" s="195">
        <f t="shared" si="10"/>
        <v>-0.14984273558001604</v>
      </c>
      <c r="Q94" s="195">
        <f t="shared" si="11"/>
        <v>-0.47600000000001597</v>
      </c>
    </row>
    <row r="95" spans="1:17">
      <c r="A95" s="34" t="s">
        <v>137</v>
      </c>
      <c r="B95" s="194">
        <f>PPCL_NG!I95+PPCL_Spot!I95+GT_NG!I95+GT_Spot!I95+Bawana_NG!I95+Bawana_RLNG!I95+Bawana_Spot!I95</f>
        <v>113.23</v>
      </c>
      <c r="C95" s="194">
        <f>PPCL_NG!P95+PPCL_Spot!P95+GT_NG!P95+GT_Spot!P95+Bawana_NG!P95+Bawana_RLNG!P95+Bawana_Spot!P95</f>
        <v>113.42024180919414</v>
      </c>
      <c r="D95" s="195">
        <f t="shared" si="6"/>
        <v>-0.19024180919413425</v>
      </c>
      <c r="E95" s="194">
        <f>PPCL_NG!J95+PPCL_Spot!J95+GT_NG!J95+GT_Spot!J95+Bawana_NG!J95+Bawana_RLNG!J95+Bawana_Spot!J95</f>
        <v>125.38</v>
      </c>
      <c r="F95" s="194">
        <f>PPCL_NG!Q95+PPCL_Spot!Q95+GT_NG!Q95+GT_Spot!Q95+Bawana_NG!Q95+Bawana_RLNG!Q95+Bawana_Spot!Q95</f>
        <v>125.4878383204148</v>
      </c>
      <c r="G95" s="195">
        <f t="shared" si="7"/>
        <v>-0.10783832041479968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5.8399200136962852</v>
      </c>
      <c r="J95" s="195">
        <f t="shared" si="8"/>
        <v>7.9986303714640883E-5</v>
      </c>
      <c r="K95" s="194">
        <f>PPCL_NG!L95+PPCL_Spot!L95+GT_NG!L95+GT_Spot!L95+Bawana_NG!L95+Bawana_RLNG!L95+Bawana_Spot!L95</f>
        <v>21.02</v>
      </c>
      <c r="L95" s="194">
        <f>PPCL_NG!S95+PPCL_Spot!S95+GT_NG!S95+GT_Spot!S95+Bawana_NG!S95+Bawana_RLNG!S95+Bawana_Spot!S95</f>
        <v>21.04815712111478</v>
      </c>
      <c r="M95" s="195">
        <f t="shared" si="9"/>
        <v>-2.8157121114780637E-2</v>
      </c>
      <c r="N95" s="194">
        <f>PPCL_NG!M95+PPCL_Spot!M95+GT_NG!M95+GT_Spot!M95+Bawana_NG!M95+Bawana_RLNG!M95+Bawana_Spot!M95</f>
        <v>60.7</v>
      </c>
      <c r="O95" s="194">
        <f>PPCL_NG!T95+PPCL_Spot!T95+GT_NG!T95+GT_Spot!T95+Bawana_NG!T95+Bawana_RLNG!T95+Bawana_Spot!T95</f>
        <v>60.849842735580019</v>
      </c>
      <c r="P95" s="195">
        <f t="shared" si="10"/>
        <v>-0.14984273558001604</v>
      </c>
      <c r="Q95" s="195">
        <f t="shared" si="11"/>
        <v>-0.47600000000001597</v>
      </c>
    </row>
    <row r="96" spans="1:17">
      <c r="A96" s="34" t="s">
        <v>138</v>
      </c>
      <c r="B96" s="194">
        <f>PPCL_NG!I96+PPCL_Spot!I96+GT_NG!I96+GT_Spot!I96+Bawana_NG!I96+Bawana_RLNG!I96+Bawana_Spot!I96</f>
        <v>113.23</v>
      </c>
      <c r="C96" s="194">
        <f>PPCL_NG!P96+PPCL_Spot!P96+GT_NG!P96+GT_Spot!P96+Bawana_NG!P96+Bawana_RLNG!P96+Bawana_Spot!P96</f>
        <v>113.42024180919414</v>
      </c>
      <c r="D96" s="195">
        <f t="shared" si="6"/>
        <v>-0.19024180919413425</v>
      </c>
      <c r="E96" s="194">
        <f>PPCL_NG!J96+PPCL_Spot!J96+GT_NG!J96+GT_Spot!J96+Bawana_NG!J96+Bawana_RLNG!J96+Bawana_Spot!J96</f>
        <v>125.38</v>
      </c>
      <c r="F96" s="194">
        <f>PPCL_NG!Q96+PPCL_Spot!Q96+GT_NG!Q96+GT_Spot!Q96+Bawana_NG!Q96+Bawana_RLNG!Q96+Bawana_Spot!Q96</f>
        <v>125.4878383204148</v>
      </c>
      <c r="G96" s="195">
        <f t="shared" si="7"/>
        <v>-0.10783832041479968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5.8399200136962852</v>
      </c>
      <c r="J96" s="195">
        <f t="shared" si="8"/>
        <v>7.9986303714640883E-5</v>
      </c>
      <c r="K96" s="194">
        <f>PPCL_NG!L96+PPCL_Spot!L96+GT_NG!L96+GT_Spot!L96+Bawana_NG!L96+Bawana_RLNG!L96+Bawana_Spot!L96</f>
        <v>21.02</v>
      </c>
      <c r="L96" s="194">
        <f>PPCL_NG!S96+PPCL_Spot!S96+GT_NG!S96+GT_Spot!S96+Bawana_NG!S96+Bawana_RLNG!S96+Bawana_Spot!S96</f>
        <v>21.04815712111478</v>
      </c>
      <c r="M96" s="195">
        <f t="shared" si="9"/>
        <v>-2.8157121114780637E-2</v>
      </c>
      <c r="N96" s="194">
        <f>PPCL_NG!M96+PPCL_Spot!M96+GT_NG!M96+GT_Spot!M96+Bawana_NG!M96+Bawana_RLNG!M96+Bawana_Spot!M96</f>
        <v>60.7</v>
      </c>
      <c r="O96" s="194">
        <f>PPCL_NG!T96+PPCL_Spot!T96+GT_NG!T96+GT_Spot!T96+Bawana_NG!T96+Bawana_RLNG!T96+Bawana_Spot!T96</f>
        <v>60.849842735580019</v>
      </c>
      <c r="P96" s="195">
        <f t="shared" si="10"/>
        <v>-0.14984273558001604</v>
      </c>
      <c r="Q96" s="195">
        <f t="shared" si="11"/>
        <v>-0.47600000000001597</v>
      </c>
    </row>
    <row r="97" spans="1:17">
      <c r="A97" s="34" t="s">
        <v>139</v>
      </c>
      <c r="B97" s="194">
        <f>PPCL_NG!I97+PPCL_Spot!I97+GT_NG!I97+GT_Spot!I97+Bawana_NG!I97+Bawana_RLNG!I97+Bawana_Spot!I97</f>
        <v>113.23</v>
      </c>
      <c r="C97" s="194">
        <f>PPCL_NG!P97+PPCL_Spot!P97+GT_NG!P97+GT_Spot!P97+Bawana_NG!P97+Bawana_RLNG!P97+Bawana_Spot!P97</f>
        <v>113.42024180919414</v>
      </c>
      <c r="D97" s="195">
        <f t="shared" si="6"/>
        <v>-0.19024180919413425</v>
      </c>
      <c r="E97" s="194">
        <f>PPCL_NG!J97+PPCL_Spot!J97+GT_NG!J97+GT_Spot!J97+Bawana_NG!J97+Bawana_RLNG!J97+Bawana_Spot!J97</f>
        <v>125.38</v>
      </c>
      <c r="F97" s="194">
        <f>PPCL_NG!Q97+PPCL_Spot!Q97+GT_NG!Q97+GT_Spot!Q97+Bawana_NG!Q97+Bawana_RLNG!Q97+Bawana_Spot!Q97</f>
        <v>125.4878383204148</v>
      </c>
      <c r="G97" s="195">
        <f t="shared" si="7"/>
        <v>-0.10783832041479968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5.8399200136962852</v>
      </c>
      <c r="J97" s="195">
        <f t="shared" si="8"/>
        <v>7.9986303714640883E-5</v>
      </c>
      <c r="K97" s="194">
        <f>PPCL_NG!L97+PPCL_Spot!L97+GT_NG!L97+GT_Spot!L97+Bawana_NG!L97+Bawana_RLNG!L97+Bawana_Spot!L97</f>
        <v>21.02</v>
      </c>
      <c r="L97" s="194">
        <f>PPCL_NG!S97+PPCL_Spot!S97+GT_NG!S97+GT_Spot!S97+Bawana_NG!S97+Bawana_RLNG!S97+Bawana_Spot!S97</f>
        <v>21.04815712111478</v>
      </c>
      <c r="M97" s="195">
        <f t="shared" si="9"/>
        <v>-2.8157121114780637E-2</v>
      </c>
      <c r="N97" s="194">
        <f>PPCL_NG!M97+PPCL_Spot!M97+GT_NG!M97+GT_Spot!M97+Bawana_NG!M97+Bawana_RLNG!M97+Bawana_Spot!M97</f>
        <v>60.7</v>
      </c>
      <c r="O97" s="194">
        <f>PPCL_NG!T97+PPCL_Spot!T97+GT_NG!T97+GT_Spot!T97+Bawana_NG!T97+Bawana_RLNG!T97+Bawana_Spot!T97</f>
        <v>60.849842735580019</v>
      </c>
      <c r="P97" s="195">
        <f t="shared" si="10"/>
        <v>-0.14984273558001604</v>
      </c>
      <c r="Q97" s="195">
        <f t="shared" si="11"/>
        <v>-0.47600000000001597</v>
      </c>
    </row>
    <row r="98" spans="1:17">
      <c r="A98" s="34" t="s">
        <v>140</v>
      </c>
      <c r="B98" s="194">
        <f>PPCL_NG!I98+PPCL_Spot!I98+GT_NG!I98+GT_Spot!I98+Bawana_NG!I98+Bawana_RLNG!I98+Bawana_Spot!I98</f>
        <v>113.23</v>
      </c>
      <c r="C98" s="194">
        <f>PPCL_NG!P98+PPCL_Spot!P98+GT_NG!P98+GT_Spot!P98+Bawana_NG!P98+Bawana_RLNG!P98+Bawana_Spot!P98</f>
        <v>113.42024180919414</v>
      </c>
      <c r="D98" s="195">
        <f t="shared" si="6"/>
        <v>-0.19024180919413425</v>
      </c>
      <c r="E98" s="194">
        <f>PPCL_NG!J98+PPCL_Spot!J98+GT_NG!J98+GT_Spot!J98+Bawana_NG!J98+Bawana_RLNG!J98+Bawana_Spot!J98</f>
        <v>125.38</v>
      </c>
      <c r="F98" s="194">
        <f>PPCL_NG!Q98+PPCL_Spot!Q98+GT_NG!Q98+GT_Spot!Q98+Bawana_NG!Q98+Bawana_RLNG!Q98+Bawana_Spot!Q98</f>
        <v>125.4878383204148</v>
      </c>
      <c r="G98" s="195">
        <f t="shared" si="7"/>
        <v>-0.10783832041479968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5.8399200136962852</v>
      </c>
      <c r="J98" s="195">
        <f t="shared" si="8"/>
        <v>7.9986303714640883E-5</v>
      </c>
      <c r="K98" s="194">
        <f>PPCL_NG!L98+PPCL_Spot!L98+GT_NG!L98+GT_Spot!L98+Bawana_NG!L98+Bawana_RLNG!L98+Bawana_Spot!L98</f>
        <v>21.02</v>
      </c>
      <c r="L98" s="194">
        <f>PPCL_NG!S98+PPCL_Spot!S98+GT_NG!S98+GT_Spot!S98+Bawana_NG!S98+Bawana_RLNG!S98+Bawana_Spot!S98</f>
        <v>21.04815712111478</v>
      </c>
      <c r="M98" s="195">
        <f t="shared" si="9"/>
        <v>-2.8157121114780637E-2</v>
      </c>
      <c r="N98" s="194">
        <f>PPCL_NG!M98+PPCL_Spot!M98+GT_NG!M98+GT_Spot!M98+Bawana_NG!M98+Bawana_RLNG!M98+Bawana_Spot!M98</f>
        <v>60.7</v>
      </c>
      <c r="O98" s="194">
        <f>PPCL_NG!T98+PPCL_Spot!T98+GT_NG!T98+GT_Spot!T98+Bawana_NG!T98+Bawana_RLNG!T98+Bawana_Spot!T98</f>
        <v>60.849842735580019</v>
      </c>
      <c r="P98" s="195">
        <f t="shared" si="10"/>
        <v>-0.14984273558001604</v>
      </c>
      <c r="Q98" s="195">
        <f t="shared" si="11"/>
        <v>-0.47600000000001597</v>
      </c>
    </row>
    <row r="99" spans="1:17">
      <c r="A99" s="34" t="s">
        <v>324</v>
      </c>
      <c r="B99" s="194">
        <f>PPCL_NG!I99+PPCL_Spot!I99+GT_NG!I99+GT_Spot!I99+Bawana_NG!I99+Bawana_RLNG!I99+Bawana_Spot!I99</f>
        <v>2.4113049999999987</v>
      </c>
      <c r="C99" s="194">
        <f>PPCL_NG!P99+PPCL_Spot!P99+GT_NG!P99+GT_Spot!P99+Bawana_NG!P99+Bawana_RLNG!P99+Bawana_Spot!P99</f>
        <v>2.4141799338043515</v>
      </c>
      <c r="D99" s="195">
        <f t="shared" si="6"/>
        <v>-2.874933804352775E-3</v>
      </c>
      <c r="E99" s="194">
        <f>PPCL_NG!J99+PPCL_Spot!J99+GT_NG!J99+GT_Spot!J99+Bawana_NG!J99+Bawana_RLNG!J99+Bawana_Spot!J99</f>
        <v>1.9362850000000009</v>
      </c>
      <c r="F99" s="194">
        <f>PPCL_NG!Q99+PPCL_Spot!Q99+GT_NG!Q99+GT_Spot!Q99+Bawana_NG!Q99+Bawana_RLNG!Q99+Bawana_Spot!Q99</f>
        <v>1.9379846034127322</v>
      </c>
      <c r="G99" s="195">
        <f t="shared" si="7"/>
        <v>-1.6996034127312321E-3</v>
      </c>
      <c r="H99" s="194">
        <f>PPCL_NG!K99+PPCL_Spot!K99+GT_NG!K99+GT_Spot!K99+Bawana_NG!K99+Bawana_RLNG!K99+Bawana_Spot!K99</f>
        <v>0.14260499999999987</v>
      </c>
      <c r="I99" s="194">
        <f>PPCL_NG!R99+PPCL_Spot!R99+GT_NG!R99+GT_Spot!R99+Bawana_NG!R99+Bawana_RLNG!R99+Bawana_Spot!R99</f>
        <v>0.14253702078074593</v>
      </c>
      <c r="J99" s="195">
        <f t="shared" si="8"/>
        <v>6.7979219253944123E-5</v>
      </c>
      <c r="K99" s="194">
        <f>PPCL_NG!L99+PPCL_Spot!L99+GT_NG!L99+GT_Spot!L99+Bawana_NG!L99+Bawana_RLNG!L99+Bawana_Spot!L99</f>
        <v>0.51163250000000005</v>
      </c>
      <c r="L99" s="194">
        <f>PPCL_NG!S99+PPCL_Spot!S99+GT_NG!S99+GT_Spot!S99+Bawana_NG!S99+Bawana_RLNG!S99+Bawana_Spot!S99</f>
        <v>0.51201566449682012</v>
      </c>
      <c r="M99" s="195">
        <f t="shared" si="9"/>
        <v>-3.8316449682007647E-4</v>
      </c>
      <c r="N99" s="194">
        <f>PPCL_NG!M99+PPCL_Spot!M99+GT_NG!M99+GT_Spot!M99+Bawana_NG!M99+Bawana_RLNG!M99+Bawana_Spot!M99</f>
        <v>1.5735900000000003</v>
      </c>
      <c r="O99" s="194">
        <f>PPCL_NG!T99+PPCL_Spot!T99+GT_NG!T99+GT_Spot!T99+Bawana_NG!T99+Bawana_RLNG!T99+Bawana_Spot!T99</f>
        <v>1.5759355275053508</v>
      </c>
      <c r="P99" s="195">
        <f t="shared" si="10"/>
        <v>-2.3455275053505531E-3</v>
      </c>
      <c r="Q99" s="195">
        <f t="shared" si="11"/>
        <v>-7.2352500000006925E-3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45588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45588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45588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2024-11-05T12:53:11Z</dcterms:modified>
</cp:coreProperties>
</file>